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621" activeTab="3"/>
  </bookViews>
  <sheets>
    <sheet name="Arbre généalogique" sheetId="1" r:id="rId1"/>
    <sheet name="Ascendance" sheetId="2" r:id="rId2"/>
    <sheet name="Parents" sheetId="3" r:id="rId3"/>
    <sheet name="Grands_parents_paternels" sheetId="4" r:id="rId4"/>
    <sheet name="Grands_parents_maternels" sheetId="5" r:id="rId5"/>
    <sheet name="Arrière_grands_parents_pater_1" sheetId="6" r:id="rId6"/>
    <sheet name="Arrière_grands_parents_pater_2" sheetId="7" r:id="rId7"/>
    <sheet name="Arrière_grands_parents_mater_1" sheetId="8" r:id="rId8"/>
    <sheet name="Arrière_grands_parents_mater_2" sheetId="9" r:id="rId9"/>
    <sheet name="Gedcom" sheetId="10" r:id="rId10"/>
  </sheets>
  <definedNames>
    <definedName name="_xlnm.Print_Area" localSheetId="0">'Arbre généalogique'!$B$1:$O$35</definedName>
    <definedName name="_xlnm.Print_Area" localSheetId="1">'Ascendance'!$B$1:$CQ$22</definedName>
    <definedName name="_xlnm.Print_Area" localSheetId="2">'Parents'!$B$3:$H$36</definedName>
    <definedName name="Accueil" localSheetId="1">'Arbre généalogique'!$B$19</definedName>
    <definedName name="Accueil">'Arbre généalogique'!$B$19</definedName>
    <definedName name="ArbreParents">'Arbre généalogique'!$E$19</definedName>
    <definedName name="ArrièreArriereGrandMèreMaternelle1" localSheetId="1">'Arbre généalogique'!$N$22</definedName>
    <definedName name="ArrièreArriereGrandMèreMaternelle1">'Arbre généalogique'!$N$22</definedName>
    <definedName name="ArrièreArrièreGrandMèreMaternelle1" localSheetId="1">'Arbre généalogique'!$N$22</definedName>
    <definedName name="ArrièreArrièreGrandMèreMaternelle1">'Arbre généalogique'!$N$22</definedName>
    <definedName name="ArrièreArrièreGrandMèreMaternelle2" localSheetId="1">'Arbre généalogique'!$N$26</definedName>
    <definedName name="ArrièreArrièreGrandMèreMaternelle2">'Arbre généalogique'!$N$26</definedName>
    <definedName name="ArrièreArrièreGrandMèreMaternelle3" localSheetId="1">'Arbre généalogique'!$N$30</definedName>
    <definedName name="ArrièreArrièreGrandMèreMaternelle3">'Arbre généalogique'!$N$30</definedName>
    <definedName name="ArrièreArrièreGrandMèreMaternelle4" localSheetId="1">'Arbre généalogique'!$N$34</definedName>
    <definedName name="ArrièreArrièreGrandMèreMaternelle4">'Arbre généalogique'!$N$34</definedName>
    <definedName name="ArrièreArrièreGrandMèrePaternelle1" localSheetId="1">'Arbre généalogique'!$N$6</definedName>
    <definedName name="ArrièreArrièreGrandMèrePaternelle1">'Arbre généalogique'!$N$6</definedName>
    <definedName name="ArrièreArrièreGrandMèrePaternelle2" localSheetId="1">'Arbre généalogique'!$N$10</definedName>
    <definedName name="ArrièreArrièreGrandMèrePaternelle2">'Arbre généalogique'!$N$10</definedName>
    <definedName name="ArrièreArrièreGrandMèrePaternelle3" localSheetId="1">'Arbre généalogique'!$N$14</definedName>
    <definedName name="ArrièreArrièreGrandMèrePaternelle3">'Arbre généalogique'!$N$14</definedName>
    <definedName name="ArrièreArrièreGrandMèrePaternelle4" localSheetId="1">'Arbre généalogique'!$N$18</definedName>
    <definedName name="ArrièreArrièreGrandMèrePaternelle4">'Arbre généalogique'!$N$18</definedName>
    <definedName name="ArrièreArrièreGrandPèreMaternel1" localSheetId="1">'Arbre généalogique'!$N$20</definedName>
    <definedName name="ArrièreArrièreGrandPèreMaternel1">'Arbre généalogique'!$N$20</definedName>
    <definedName name="ArrièreArrièreGrandPèreMaternel2" localSheetId="1">'Arbre généalogique'!$N$24</definedName>
    <definedName name="ArrièreArrièreGrandPèreMaternel2">'Arbre généalogique'!$N$24</definedName>
    <definedName name="ArrièreArrièreGrandPèreMaternel3" localSheetId="1">'Arbre généalogique'!$N$28</definedName>
    <definedName name="ArrièreArrièreGrandPèreMaternel3">'Arbre généalogique'!$N$28</definedName>
    <definedName name="ArrièreArrièreGrandPèreMaternel4" localSheetId="1">'Arbre généalogique'!$N$32</definedName>
    <definedName name="ArrièreArrièreGrandPèreMaternel4">'Arbre généalogique'!$N$32</definedName>
    <definedName name="ArrièreArrièreGrandPèrePaternel1" localSheetId="1">'Arbre généalogique'!$N$4</definedName>
    <definedName name="ArrièreArrièreGrandPèrePaternel1">'Arbre généalogique'!$N$4</definedName>
    <definedName name="ArrièreArrièreGrandPèrePaternel2" localSheetId="1">'Arbre généalogique'!$N$8</definedName>
    <definedName name="ArrièreArrièreGrandPèrePaternel2">'Arbre généalogique'!$N$8</definedName>
    <definedName name="ArrièreArrièreGrandPèrePaternel3" localSheetId="1">'Arbre généalogique'!$N$12</definedName>
    <definedName name="ArrièreArrièreGrandPèrePaternel3">'Arbre généalogique'!$N$12</definedName>
    <definedName name="ArrièreArrièreGrandPèrePaternel4" localSheetId="1">'Arbre généalogique'!$N$16</definedName>
    <definedName name="ArrièreArrièreGrandPèrePaternel4">'Arbre généalogique'!$N$16</definedName>
    <definedName name="ArrièreGrandMèreMaternelle1" localSheetId="1">'Arbre généalogique'!$K$25</definedName>
    <definedName name="ArrièreGrandMèreMaternelle1">'Arbre généalogique'!$K$25</definedName>
    <definedName name="ArrièreGrandMèreMaternelle2" localSheetId="1">'Arbre généalogique'!$K$33</definedName>
    <definedName name="ArrièreGrandMèreMaternelle2">'Arbre généalogique'!$K$33</definedName>
    <definedName name="ArrièreGrandMèrePaternelle1" localSheetId="1">'Arbre généalogique'!$K$9</definedName>
    <definedName name="ArrièreGrandMèrePaternelle1">'Arbre généalogique'!$K$9</definedName>
    <definedName name="ArrièreGrandMèrePaternelle2" localSheetId="1">'Arbre généalogique'!$K$17</definedName>
    <definedName name="ArrièreGrandMèrePaternelle2">'Arbre généalogique'!$K$17</definedName>
    <definedName name="ArrièreGrandPèreMaternel1" localSheetId="1">'Arbre généalogique'!$K$21</definedName>
    <definedName name="ArrièreGrandPèreMaternel1">'Arbre généalogique'!$K$21</definedName>
    <definedName name="ArrièreGrandPèreMaternel2" localSheetId="1">'Arbre généalogique'!$K$29</definedName>
    <definedName name="ArrièreGrandPèreMaternel2">'Arbre généalogique'!$K$29</definedName>
    <definedName name="ArrièreGrandPèrePaternel1" localSheetId="1">'Arbre généalogique'!$K$5</definedName>
    <definedName name="ArrièreGrandPèrePaternel1">'Arbre généalogique'!$K$5</definedName>
    <definedName name="ArrièreGrandPèrePaternel2" localSheetId="1">'Arbre généalogique'!$K$13</definedName>
    <definedName name="ArrièreGrandPèrePaternel2">'Arbre généalogique'!$K$13</definedName>
    <definedName name="ArrièreGrandsParentsMaternels1">'Arbre généalogique'!$K$23</definedName>
    <definedName name="ArrièreGrandsParentsMaternels2">'Arbre généalogique'!$K$31</definedName>
    <definedName name="ArrièreGrandsParentsPaternels1">'Arbre généalogique'!$K$7</definedName>
    <definedName name="ArrièreGrandsParentsPaternels2">'Arbre généalogique'!$K$15</definedName>
    <definedName name="DécèsArrièreGrandMèreMaternelle1" localSheetId="1">'Arrière_grands_parents_mater_1'!$G$15</definedName>
    <definedName name="DécèsArrièreGrandMèreMaternelle1">'Arrière_grands_parents_mater_1'!$G$15</definedName>
    <definedName name="DécèsArrièreGrandMèreMaternelle2" localSheetId="1">'Arrière_grands_parents_mater_2'!$G$15</definedName>
    <definedName name="DécèsArrièreGrandMèreMaternelle2">'Arrière_grands_parents_mater_2'!$G$15</definedName>
    <definedName name="DécèsArrièreGrandMèrePaternelle1" localSheetId="1">'Arrière_grands_parents_pater_1'!$G$15</definedName>
    <definedName name="DécèsArrièreGrandMèrePaternelle1">'Arrière_grands_parents_pater_1'!$G$15</definedName>
    <definedName name="DécèsArrièreGrandMèrePaternelle2" localSheetId="1">'Arrière_grands_parents_pater_2'!$G$15</definedName>
    <definedName name="DécèsArrièreGrandMèrePaternelle2">'Arrière_grands_parents_pater_2'!$G$15</definedName>
    <definedName name="DécèsArrièreGrandPèreMaternel1" localSheetId="1">'Arrière_grands_parents_mater_1'!$C$15</definedName>
    <definedName name="DécèsArrièreGrandPèreMaternel1">'Arrière_grands_parents_mater_1'!$C$15</definedName>
    <definedName name="DécèsArrièreGrandPèreMaternel2" localSheetId="1">'Arrière_grands_parents_mater_2'!$C$15</definedName>
    <definedName name="DécèsArrièreGrandPèreMaternel2">'Arrière_grands_parents_mater_2'!$C$15</definedName>
    <definedName name="DécèsArrièreGrandPèrePaternel1" localSheetId="1">'Arrière_grands_parents_pater_1'!$C$15</definedName>
    <definedName name="DécèsArrièreGrandPèrePaternel1">'Arrière_grands_parents_pater_1'!$C$15</definedName>
    <definedName name="DécèsArrièreGrandPèrePaternel2" localSheetId="1">'Arrière_grands_parents_pater_2'!$C$15</definedName>
    <definedName name="DécèsArrièreGrandPèrePaternel2">'Arrière_grands_parents_pater_2'!$C$15</definedName>
    <definedName name="DécèsGrandMèreMaternelle" localSheetId="1">'Grands_parents_maternels'!$G$15</definedName>
    <definedName name="DécèsGrandMèreMaternelle">'Grands_parents_maternels'!$G$15</definedName>
    <definedName name="DécèsGrandMèrePaternelle" localSheetId="1">'Grands_parents_paternels'!$G$15</definedName>
    <definedName name="DécèsGrandMèrePaternelle">'Grands_parents_paternels'!$G$15</definedName>
    <definedName name="DécèsGrandPèreMaternel" localSheetId="1">'Grands_parents_maternels'!$C$15</definedName>
    <definedName name="DécèsGrandPèreMaternel">'Grands_parents_maternels'!$C$15</definedName>
    <definedName name="DécèsGrandPèrePaternel" localSheetId="1">'Grands_parents_paternels'!$C$15</definedName>
    <definedName name="DécèsGrandPèrePaternel">'Grands_parents_paternels'!$C$15</definedName>
    <definedName name="DécèsMère" localSheetId="1">'Parents'!$G$15</definedName>
    <definedName name="DécèsMère">'Parents'!$G$15</definedName>
    <definedName name="DécèsPère" localSheetId="1">'Parents'!$C$15</definedName>
    <definedName name="DécèsPère">'Parents'!$C$15</definedName>
    <definedName name="Fin">'Parents'!$I:$M</definedName>
    <definedName name="GrandMèreMaternelle" localSheetId="1">'Arbre généalogique'!$H$31</definedName>
    <definedName name="GrandMèreMaternelle">'Arbre généalogique'!$H$31</definedName>
    <definedName name="GrandMèrePaternelle" localSheetId="1">'Arbre généalogique'!$H$15</definedName>
    <definedName name="GrandMèrePaternelle">'Arbre généalogique'!$H$15</definedName>
    <definedName name="GrandParentsPaternels">'Arbre généalogique'!$H$11</definedName>
    <definedName name="GrandPèreMaternel" localSheetId="1">'Arbre généalogique'!$H$23</definedName>
    <definedName name="GrandPèreMaternel">'Arbre généalogique'!$H$23</definedName>
    <definedName name="GrandPèrePaternel" localSheetId="1">'Arbre généalogique'!$H$7</definedName>
    <definedName name="GrandPèrePaternel">'Arbre généalogique'!$H$7</definedName>
    <definedName name="GrandsParentsMaternels">'Arbre généalogique'!$H$27</definedName>
    <definedName name="LieuDécèsArrièreGrandMèreMaternelle1" localSheetId="1">'Arrière_grands_parents_mater_1'!$G$16</definedName>
    <definedName name="LieuDécèsArrièreGrandMèreMaternelle1">'Arrière_grands_parents_mater_1'!$G$16</definedName>
    <definedName name="LieuDécèsArrièreGrandMèreMaternelle2" localSheetId="1">'Arrière_grands_parents_mater_2'!$G$16</definedName>
    <definedName name="LieuDécèsArrièreGrandMèreMaternelle2">'Arrière_grands_parents_mater_2'!$G$16</definedName>
    <definedName name="LieuDécèsArrièreGrandMèrePaternelle1" localSheetId="1">'Arrière_grands_parents_pater_1'!$G$16</definedName>
    <definedName name="LieuDécèsArrièreGrandMèrePaternelle1">'Arrière_grands_parents_pater_1'!$G$16</definedName>
    <definedName name="LieuDécèsArrièreGrandMèrePaternelle2" localSheetId="1">'Arrière_grands_parents_pater_2'!$G$16</definedName>
    <definedName name="LieuDécèsArrièreGrandMèrePaternelle2">'Arrière_grands_parents_pater_2'!$G$16</definedName>
    <definedName name="LieuDécèsArrièreGrandPèreMaternel1" localSheetId="1">'Arrière_grands_parents_mater_1'!$C$16</definedName>
    <definedName name="LieuDécèsArrièreGrandPèreMaternel1">'Arrière_grands_parents_mater_1'!$C$16</definedName>
    <definedName name="LieuDécèsArrièreGrandPèreMaternel2" localSheetId="1">'Arrière_grands_parents_mater_2'!$C$16</definedName>
    <definedName name="LieuDécèsArrièreGrandPèreMaternel2">'Arrière_grands_parents_mater_2'!$C$16</definedName>
    <definedName name="LieuDécèsArrièreGrandPèrePaternel1" localSheetId="1">'Arrière_grands_parents_pater_1'!$C$16</definedName>
    <definedName name="LieuDécèsArrièreGrandPèrePaternel1">'Arrière_grands_parents_pater_1'!$C$16</definedName>
    <definedName name="LieuDécèsArrièreGrandPèrePaternel2" localSheetId="1">'Arrière_grands_parents_pater_2'!$C$16</definedName>
    <definedName name="LieuDécèsArrièreGrandPèrePaternel2">'Arrière_grands_parents_pater_2'!$C$16</definedName>
    <definedName name="LieuDécèsGrandMèreMaternelle" localSheetId="1">'Grands_parents_maternels'!$G$16</definedName>
    <definedName name="LieuDécèsGrandMèreMaternelle">'Grands_parents_maternels'!$G$16</definedName>
    <definedName name="LieuDécèsGrandMèrePaternelle" localSheetId="1">'Grands_parents_paternels'!$G$16</definedName>
    <definedName name="LieuDécèsGrandMèrePaternelle">'Grands_parents_paternels'!$G$16</definedName>
    <definedName name="LieuDécèsGrandPèreMaternel" localSheetId="1">'Grands_parents_maternels'!$C$16</definedName>
    <definedName name="LieuDécèsGrandPèreMaternel">'Grands_parents_maternels'!$C$16</definedName>
    <definedName name="LieuDécèsGrandPèrePaternel" localSheetId="1">'Grands_parents_paternels'!$C$16</definedName>
    <definedName name="LieuDécèsGrandPèrePaternel">'Grands_parents_paternels'!$C$16</definedName>
    <definedName name="LieuDécèsMère" localSheetId="1">'Parents'!$G$16</definedName>
    <definedName name="LieuDécèsMère">'Parents'!$G$16</definedName>
    <definedName name="LieuDécèsPère" localSheetId="1">'Parents'!$C$16</definedName>
    <definedName name="LieuDécèsPère">'Parents'!$C$16</definedName>
    <definedName name="LieuMariageArrièreGrandsParentsMaternels1">'Arrière_grands_parents_mater_1'!$F$19</definedName>
    <definedName name="LieuMariageArrièreGrandsParentsMaternels2">'Arrière_grands_parents_mater_2'!$F$19</definedName>
    <definedName name="LieuMariageArrièreGrandsParentsPaternels1">'Arrière_grands_parents_pater_1'!$F$19</definedName>
    <definedName name="LieuMariageArrièreGrandsParentsPaternels2">'Arrière_grands_parents_pater_2'!$F$19</definedName>
    <definedName name="LieuMariageGrandsParentsMaternels">'Grands_parents_maternels'!$F$19</definedName>
    <definedName name="LieuMariageGrandsParentsPaternels">'Grands_parents_paternels'!$F$19</definedName>
    <definedName name="LieuMariageParents">'Parents'!$F$20</definedName>
    <definedName name="LieuNaissanceArrièreGrandMèreMaternelle1" localSheetId="1">'Arrière_grands_parents_mater_1'!$G$13</definedName>
    <definedName name="LieuNaissanceArrièreGrandMèreMaternelle1">'Arrière_grands_parents_mater_1'!$G$13</definedName>
    <definedName name="LieuNaissanceArrièreGrandMèreMaternelle2" localSheetId="1">'Arrière_grands_parents_mater_2'!$G$13</definedName>
    <definedName name="LieuNaissanceArrièreGrandMèreMaternelle2">'Arrière_grands_parents_mater_2'!$G$13</definedName>
    <definedName name="LieuNaissanceArrièreGrandMèrePaternelle1" localSheetId="1">'Arrière_grands_parents_pater_1'!$G$13</definedName>
    <definedName name="LieuNaissanceArrièreGrandMèrePaternelle1">'Arrière_grands_parents_pater_1'!$G$13</definedName>
    <definedName name="LieuNaissanceArrièreGrandMèrePaternelle2" localSheetId="1">'Arrière_grands_parents_pater_2'!$G$13</definedName>
    <definedName name="LieuNaissanceArrièreGrandMèrePaternelle2">'Arrière_grands_parents_pater_2'!$G$13</definedName>
    <definedName name="LieuNaissanceArrièreGrandPèreMaternel1" localSheetId="1">'Arrière_grands_parents_mater_1'!$C$13</definedName>
    <definedName name="LieuNaissanceArrièreGrandPèreMaternel1">'Arrière_grands_parents_mater_1'!$C$13</definedName>
    <definedName name="LieuNaissanceArrièreGrandPèreMaternel2" localSheetId="1">'Arrière_grands_parents_mater_2'!$C$13</definedName>
    <definedName name="LieuNaissanceArrièreGrandPèreMaternel2">'Arrière_grands_parents_mater_2'!$C$13</definedName>
    <definedName name="LieuNaissanceArrièreGrandPèrePaternel1" localSheetId="1">'Arrière_grands_parents_pater_1'!$C$13</definedName>
    <definedName name="LieuNaissanceArrièreGrandPèrePaternel1">'Arrière_grands_parents_pater_1'!$C$13</definedName>
    <definedName name="LieuNaissanceArrièreGrandPèrePaternel2" localSheetId="1">'Arrière_grands_parents_pater_2'!$C$13</definedName>
    <definedName name="LieuNaissanceArrièreGrandPèrePaternel2">'Arrière_grands_parents_pater_2'!$C$13</definedName>
    <definedName name="LieuNaissanceGrandMèreMaternelle" localSheetId="1">'Grands_parents_maternels'!$G$13</definedName>
    <definedName name="LieuNaissanceGrandMèreMaternelle">'Grands_parents_maternels'!$G$13</definedName>
    <definedName name="LieuNaissanceGrandMèrePaternelle" localSheetId="1">'Grands_parents_paternels'!$G$13</definedName>
    <definedName name="LieuNaissanceGrandMèrePaternelle">'Grands_parents_paternels'!$G$13</definedName>
    <definedName name="LieuNaissanceGrandPèreMaternel" localSheetId="1">'Grands_parents_maternels'!$C$13</definedName>
    <definedName name="LieuNaissanceGrandPèreMaternel">'Grands_parents_maternels'!$C$13</definedName>
    <definedName name="LieuNaissanceGrandPèrePaternel" localSheetId="1">'Grands_parents_paternels'!$C$13</definedName>
    <definedName name="LieuNaissanceGrandPèrePaternel">'Grands_parents_paternels'!$C$13</definedName>
    <definedName name="LieuNaissanceMère" localSheetId="1">'Parents'!$G$13</definedName>
    <definedName name="LieuNaissanceMère">'Parents'!$G$13</definedName>
    <definedName name="LieuNaissancePère" localSheetId="1">'Parents'!$C$13</definedName>
    <definedName name="LieuNaissancePère">'Parents'!$C$13</definedName>
    <definedName name="MariageArrièreGrandsParentsMaternels1">'Arrière_grands_parents_mater_1'!$D$19</definedName>
    <definedName name="MariageArrièreGrandsParentsMaternels2">'Arrière_grands_parents_mater_2'!$D$19</definedName>
    <definedName name="MariageArrièreGrandsParentsPaternels1">'Arrière_grands_parents_pater_1'!$D$19</definedName>
    <definedName name="MariageArrièreGrandsParentsPaternels2">'Arrière_grands_parents_pater_2'!$D$19</definedName>
    <definedName name="MariageGrandsParentsMaternels">'Grands_parents_maternels'!$D$19</definedName>
    <definedName name="MariageGrandsParentsPaternels">'Grands_parents_paternels'!$D$19</definedName>
    <definedName name="MariageParents">'Parents'!$D$20</definedName>
    <definedName name="Mère" localSheetId="1">'Arbre généalogique'!$E$27</definedName>
    <definedName name="Mère">'Arbre généalogique'!$E$27</definedName>
    <definedName name="MétierArrièreGrandMèreMaternelle1" localSheetId="1">'Arrière_grands_parents_mater_1'!$H$17</definedName>
    <definedName name="MétierArrièreGrandMèreMaternelle1">'Arrière_grands_parents_mater_1'!$H$17</definedName>
    <definedName name="MétierArrièreGrandMèreMaternelle2" localSheetId="1">'Arrière_grands_parents_mater_2'!$H$17</definedName>
    <definedName name="MétierArrièreGrandMèreMaternelle2">'Arrière_grands_parents_mater_2'!$H$17</definedName>
    <definedName name="MétierArrièreGrandMèrePaternelle1" localSheetId="1">'Arrière_grands_parents_pater_1'!$H$17</definedName>
    <definedName name="MétierArrièreGrandMèrePaternelle1">'Arrière_grands_parents_pater_1'!$H$17</definedName>
    <definedName name="MétierArrièreGrandMèrePaternelle2" localSheetId="1">'Arrière_grands_parents_pater_2'!$H$17</definedName>
    <definedName name="MétierArrièreGrandMèrePaternelle2">'Arrière_grands_parents_pater_2'!$H$17</definedName>
    <definedName name="MétierArrièreGrandPèreMaternel1" localSheetId="1">'Arrière_grands_parents_mater_1'!$D$17</definedName>
    <definedName name="MétierArrièreGrandPèreMaternel1">'Arrière_grands_parents_mater_1'!$D$17</definedName>
    <definedName name="MétierArrièreGrandPèreMaternel2" localSheetId="1">'Arrière_grands_parents_mater_2'!$D$17</definedName>
    <definedName name="MétierArrièreGrandPèreMaternel2">'Arrière_grands_parents_mater_2'!$D$17</definedName>
    <definedName name="MétierArrièreGrandPèrePaternel1" localSheetId="1">'Arrière_grands_parents_pater_1'!$D$17</definedName>
    <definedName name="MétierArrièreGrandPèrePaternel1">'Arrière_grands_parents_pater_1'!$D$17</definedName>
    <definedName name="MétierArrièreGrandPèrePaternel2" localSheetId="1">'Arrière_grands_parents_pater_2'!$D$17</definedName>
    <definedName name="MétierArrièreGrandPèrePaternel2">'Arrière_grands_parents_pater_2'!$D$17</definedName>
    <definedName name="MétierGrandMèreMaternelle" localSheetId="1">'Grands_parents_maternels'!$H$17</definedName>
    <definedName name="MétierGrandMèreMaternelle">'Grands_parents_maternels'!$H$17</definedName>
    <definedName name="MétierGrandMèrePaternelle" localSheetId="1">'Grands_parents_paternels'!$H$17</definedName>
    <definedName name="MétierGrandMèrePaternelle">'Grands_parents_paternels'!$H$17</definedName>
    <definedName name="MétierGrandPèreMaternel" localSheetId="1">'Grands_parents_maternels'!$D$17</definedName>
    <definedName name="MétierGrandPèreMaternel">'Grands_parents_maternels'!$D$17</definedName>
    <definedName name="MétierGrandPèrePaternel" localSheetId="1">'Grands_parents_paternels'!$D$17</definedName>
    <definedName name="MétierGrandPèrePaternel">'Grands_parents_paternels'!$D$17</definedName>
    <definedName name="MétierMère" localSheetId="1">'Parents'!$H$17</definedName>
    <definedName name="MétierMère">'Parents'!$H$17</definedName>
    <definedName name="MétierPère" localSheetId="1">'Parents'!$D$17</definedName>
    <definedName name="MétierPère">'Parents'!$D$17</definedName>
    <definedName name="NaissanceArrièreGrandMèreMaternelle1" localSheetId="1">'Arrière_grands_parents_mater_1'!$G$12</definedName>
    <definedName name="NaissanceArrièreGrandMèreMaternelle1">'Arrière_grands_parents_mater_1'!$G$12</definedName>
    <definedName name="NaissanceArrièreGrandMèreMaternelle2" localSheetId="1">'Arrière_grands_parents_mater_2'!$G$12</definedName>
    <definedName name="NaissanceArrièreGrandMèreMaternelle2">'Arrière_grands_parents_mater_2'!$G$12</definedName>
    <definedName name="NaissanceArrièreGrandMèrePaternelle1" localSheetId="1">'Arrière_grands_parents_pater_1'!$G$12</definedName>
    <definedName name="NaissanceArrièreGrandMèrePaternelle1">'Arrière_grands_parents_pater_1'!$G$12</definedName>
    <definedName name="NaissanceArrièreGrandMèrePaternelle2" localSheetId="1">'Arrière_grands_parents_pater_2'!$G$12</definedName>
    <definedName name="NaissanceArrièreGrandMèrePaternelle2">'Arrière_grands_parents_pater_2'!$G$12</definedName>
    <definedName name="NaissanceArrièreGrandPèreMaternel1" localSheetId="1">'Arrière_grands_parents_mater_1'!$C$12</definedName>
    <definedName name="NaissanceArrièreGrandPèreMaternel1">'Arrière_grands_parents_mater_1'!$C$12</definedName>
    <definedName name="NaissanceArrièreGrandPèreMaternel2" localSheetId="1">'Arrière_grands_parents_mater_2'!$C$12</definedName>
    <definedName name="NaissanceArrièreGrandPèreMaternel2">'Arrière_grands_parents_mater_2'!$C$12</definedName>
    <definedName name="NaissanceArrièreGrandPèrePaternel1" localSheetId="1">'Arrière_grands_parents_pater_1'!$C$12</definedName>
    <definedName name="NaissanceArrièreGrandPèrePaternel1">'Arrière_grands_parents_pater_1'!$C$12</definedName>
    <definedName name="NaissanceArrièreGrandPèrePaternel2" localSheetId="1">'Arrière_grands_parents_pater_2'!$C$12</definedName>
    <definedName name="NaissanceArrièreGrandPèrePaternel2">'Arrière_grands_parents_pater_2'!$C$12</definedName>
    <definedName name="NaissanceGrandMèreMaternelle" localSheetId="1">'Grands_parents_maternels'!$G$12</definedName>
    <definedName name="NaissanceGrandMèreMaternelle">'Grands_parents_maternels'!$G$12</definedName>
    <definedName name="NaissanceGrandMèrePaternelle" localSheetId="1">'Grands_parents_paternels'!$G$12</definedName>
    <definedName name="NaissanceGrandMèrePaternelle">'Grands_parents_paternels'!$G$12</definedName>
    <definedName name="NaissanceGrandPèreMaternel" localSheetId="1">'Grands_parents_maternels'!$C$12</definedName>
    <definedName name="NaissanceGrandPèreMaternel">'Grands_parents_maternels'!$C$12</definedName>
    <definedName name="NaissanceGrandPèrePaternel" localSheetId="1">'Grands_parents_paternels'!$C$12</definedName>
    <definedName name="NaissanceGrandPèrePaternel">'Grands_parents_paternels'!$C$12</definedName>
    <definedName name="NaissanceMère" localSheetId="1">'Parents'!$G$12</definedName>
    <definedName name="NaissanceMère">'Parents'!$G$12</definedName>
    <definedName name="NaissancePère" localSheetId="1">'Parents'!$C$12</definedName>
    <definedName name="NaissancePère">'Parents'!$C$12</definedName>
    <definedName name="NomArbre" localSheetId="1">'Arbre généalogique'!$B$2</definedName>
    <definedName name="NomArbre">'Arbre généalogique'!$B$2</definedName>
    <definedName name="Père" localSheetId="1">'Arbre généalogique'!$E$11</definedName>
    <definedName name="Père">'Arbre généalogique'!$E$11</definedName>
    <definedName name="Saut">'Ascendance'!$BE$22</definedName>
  </definedNames>
  <calcPr fullCalcOnLoad="1"/>
</workbook>
</file>

<file path=xl/sharedStrings.xml><?xml version="1.0" encoding="utf-8"?>
<sst xmlns="http://schemas.openxmlformats.org/spreadsheetml/2006/main" count="260" uniqueCount="62">
  <si>
    <t>Nom et prénom</t>
  </si>
  <si>
    <t>ARBRE GÉNÉALOGIQUE</t>
  </si>
  <si>
    <r>
      <t>Arrière-arrière-grand-père paternel</t>
    </r>
    <r>
      <rPr>
        <sz val="16"/>
        <color indexed="9"/>
        <rFont val="Calibri"/>
        <family val="2"/>
      </rPr>
      <t> </t>
    </r>
    <r>
      <rPr>
        <sz val="16"/>
        <color indexed="9"/>
        <rFont val="Cambria"/>
        <family val="2"/>
      </rPr>
      <t>1</t>
    </r>
  </si>
  <si>
    <t xml:space="preserve">© Choisirquelquechosefacilement.fr </t>
  </si>
  <si>
    <t>Arrière-grand-père paternel 1</t>
  </si>
  <si>
    <r>
      <t>Arrière-arrière-grand-mère paternelle</t>
    </r>
    <r>
      <rPr>
        <sz val="16"/>
        <color indexed="9"/>
        <rFont val="Calibri"/>
        <family val="2"/>
      </rPr>
      <t> </t>
    </r>
    <r>
      <rPr>
        <sz val="16"/>
        <color indexed="9"/>
        <rFont val="Cambria"/>
        <family val="2"/>
      </rPr>
      <t>1</t>
    </r>
  </si>
  <si>
    <t>Nom du grand-père paternel</t>
  </si>
  <si>
    <t>Arrière-arrière-grand-père paternel 2</t>
  </si>
  <si>
    <t>Arrière-grand-mère paternelle 1</t>
  </si>
  <si>
    <t>Arrière-arrière-grand-mère paternelle 2</t>
  </si>
  <si>
    <t>Nom et prénom du père</t>
  </si>
  <si>
    <t>Arrière-arrière-grand-père paternel 3</t>
  </si>
  <si>
    <t>Arrière-grand-père paternel 2</t>
  </si>
  <si>
    <t>Arrière-arrière-grand-mère paternelle 3</t>
  </si>
  <si>
    <t>Nom de la grand-mère paternelle</t>
  </si>
  <si>
    <t>Arrière-arrière-grand-père paternel 4</t>
  </si>
  <si>
    <t>Arrière-grand-mère paternelle 2</t>
  </si>
  <si>
    <t>Arrière-arrière-grand-mère paternelle 4</t>
  </si>
  <si>
    <t>Nom de la fille ou du fils</t>
  </si>
  <si>
    <t>Arrière-arrière-grand-père maternel 1</t>
  </si>
  <si>
    <t>Arrière-grand-père maternel 1</t>
  </si>
  <si>
    <t>Arrière-arrière-grand-mère maternelle 1</t>
  </si>
  <si>
    <t>Nom du grand-père maternel</t>
  </si>
  <si>
    <t xml:space="preserve"> </t>
  </si>
  <si>
    <t>Arrière-arrière-grand-père maternel 2</t>
  </si>
  <si>
    <t>Arrière-grand-mère maternelle 1</t>
  </si>
  <si>
    <t>Arrière-arrière-grand-mère maternelle 2</t>
  </si>
  <si>
    <t>Nom et prénom de la mère</t>
  </si>
  <si>
    <t>Arrière-arrière-grand-père maternel 3</t>
  </si>
  <si>
    <t>Arrière-grand-père maternel 2</t>
  </si>
  <si>
    <t>Arrière-arrière-grand-mère maternelle 3</t>
  </si>
  <si>
    <t>Nom de la grand-mère maternelle</t>
  </si>
  <si>
    <t>Arrière-arrière-grand-père maternel 4</t>
  </si>
  <si>
    <t>Arrière-grand-mère maternelle 2</t>
  </si>
  <si>
    <t>Arrière-arrière-grand-mère maternelle 4</t>
  </si>
  <si>
    <t xml:space="preserve">
</t>
  </si>
  <si>
    <t>PARENTS DU PÈRE</t>
  </si>
  <si>
    <t>PARENTS DE LA MÈRE</t>
  </si>
  <si>
    <t>Nom du grand-père</t>
  </si>
  <si>
    <t>Nom de la grand-mère</t>
  </si>
  <si>
    <t>NAISSANCE</t>
  </si>
  <si>
    <t>XX/XX/XX</t>
  </si>
  <si>
    <t>Ville</t>
  </si>
  <si>
    <t>DÉCÈS</t>
  </si>
  <si>
    <t>MÉTIER</t>
  </si>
  <si>
    <t>nom du métier</t>
  </si>
  <si>
    <t>MARIAGE</t>
  </si>
  <si>
    <t xml:space="preserve"> Notes</t>
  </si>
  <si>
    <t>Lieu du domicile et informations complémentaires</t>
  </si>
  <si>
    <t>ENFANTS</t>
  </si>
  <si>
    <t>NOM</t>
  </si>
  <si>
    <t>LIENS</t>
  </si>
  <si>
    <t>LIEU DE NAISSANCE</t>
  </si>
  <si>
    <t>LIEU DE DÉCÈS</t>
  </si>
  <si>
    <t>Fille</t>
  </si>
  <si>
    <t>Nom et prénom du frère</t>
  </si>
  <si>
    <t>Fils</t>
  </si>
  <si>
    <t>Jean-Charles Dupont</t>
  </si>
  <si>
    <t>Paris</t>
  </si>
  <si>
    <t>Lieu et informations complémentaires sur les déménagements</t>
  </si>
  <si>
    <t>nom du frère</t>
  </si>
  <si>
    <t>nom de la sœur</t>
  </si>
</sst>
</file>

<file path=xl/styles.xml><?xml version="1.0" encoding="utf-8"?>
<styleSheet xmlns="http://schemas.openxmlformats.org/spreadsheetml/2006/main">
  <numFmts count="2">
    <numFmt numFmtId="164" formatCode="GENERAL"/>
    <numFmt numFmtId="165" formatCode="@"/>
  </numFmts>
  <fonts count="31">
    <font>
      <sz val="11"/>
      <color indexed="8"/>
      <name val="Cambria"/>
      <family val="2"/>
    </font>
    <font>
      <sz val="10"/>
      <name val="Arial"/>
      <family val="0"/>
    </font>
    <font>
      <b/>
      <sz val="46"/>
      <color indexed="63"/>
      <name val="Cambria"/>
      <family val="1"/>
    </font>
    <font>
      <sz val="46"/>
      <color indexed="63"/>
      <name val="Cambria"/>
      <family val="2"/>
    </font>
    <font>
      <b/>
      <sz val="48"/>
      <color indexed="63"/>
      <name val="Cambria"/>
      <family val="1"/>
    </font>
    <font>
      <sz val="16"/>
      <color indexed="9"/>
      <name val="Cambria"/>
      <family val="2"/>
    </font>
    <font>
      <sz val="16"/>
      <color indexed="9"/>
      <name val="Calibri"/>
      <family val="2"/>
    </font>
    <font>
      <sz val="16"/>
      <color indexed="8"/>
      <name val="Cambria"/>
      <family val="2"/>
    </font>
    <font>
      <sz val="12"/>
      <color indexed="63"/>
      <name val="Cambria"/>
      <family val="1"/>
    </font>
    <font>
      <b/>
      <sz val="18"/>
      <color indexed="63"/>
      <name val="Cambria"/>
      <family val="1"/>
    </font>
    <font>
      <sz val="18"/>
      <color indexed="63"/>
      <name val="Cambria"/>
      <family val="1"/>
    </font>
    <font>
      <sz val="8"/>
      <color indexed="8"/>
      <name val="Arial Narrow"/>
      <family val="2"/>
    </font>
    <font>
      <sz val="36"/>
      <color indexed="13"/>
      <name val="Cambria"/>
      <family val="2"/>
    </font>
    <font>
      <sz val="11"/>
      <color indexed="8"/>
      <name val="Calibri"/>
      <family val="2"/>
    </font>
    <font>
      <b/>
      <sz val="16"/>
      <color indexed="63"/>
      <name val="Cambria"/>
      <family val="1"/>
    </font>
    <font>
      <b/>
      <sz val="11"/>
      <color indexed="9"/>
      <name val="Cambria"/>
      <family val="1"/>
    </font>
    <font>
      <sz val="12"/>
      <color indexed="10"/>
      <name val="Cambria"/>
      <family val="2"/>
    </font>
    <font>
      <u val="single"/>
      <sz val="11"/>
      <color indexed="49"/>
      <name val="Cambria"/>
      <family val="1"/>
    </font>
    <font>
      <b/>
      <sz val="14"/>
      <color indexed="9"/>
      <name val="Cambria"/>
      <family val="1"/>
    </font>
    <font>
      <b/>
      <sz val="11"/>
      <color indexed="63"/>
      <name val="Cambria"/>
      <family val="1"/>
    </font>
    <font>
      <sz val="12"/>
      <color indexed="8"/>
      <name val="Cambria"/>
      <family val="2"/>
    </font>
    <font>
      <sz val="11"/>
      <color indexed="63"/>
      <name val="Cambria"/>
      <family val="2"/>
    </font>
    <font>
      <i/>
      <sz val="11"/>
      <color indexed="8"/>
      <name val="Cambria"/>
      <family val="1"/>
    </font>
    <font>
      <b/>
      <sz val="11"/>
      <color indexed="8"/>
      <name val="Cambria"/>
      <family val="1"/>
    </font>
    <font>
      <b/>
      <sz val="14"/>
      <color indexed="63"/>
      <name val="Cambria"/>
      <family val="1"/>
    </font>
    <font>
      <u val="single"/>
      <sz val="11"/>
      <color indexed="63"/>
      <name val="Cambria"/>
      <family val="2"/>
    </font>
    <font>
      <b/>
      <sz val="12"/>
      <color indexed="63"/>
      <name val="Cambria"/>
      <family val="1"/>
    </font>
    <font>
      <sz val="10.5"/>
      <color indexed="9"/>
      <name val="Cambria"/>
      <family val="1"/>
    </font>
    <font>
      <sz val="14"/>
      <color indexed="9"/>
      <name val="Cambria"/>
      <family val="1"/>
    </font>
    <font>
      <sz val="14"/>
      <color indexed="13"/>
      <name val="Cambria"/>
      <family val="1"/>
    </font>
    <font>
      <sz val="12"/>
      <color indexed="9"/>
      <name val="Calibri"/>
      <family val="2"/>
    </font>
  </fonts>
  <fills count="11">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63"/>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s>
  <borders count="32">
    <border>
      <left/>
      <right/>
      <top/>
      <bottom/>
      <diagonal/>
    </border>
    <border>
      <left style="thin">
        <color indexed="10"/>
      </left>
      <right>
        <color indexed="63"/>
      </right>
      <top>
        <color indexed="63"/>
      </top>
      <bottom>
        <color indexed="63"/>
      </bottom>
    </border>
    <border>
      <left style="thin">
        <color indexed="52"/>
      </left>
      <right>
        <color indexed="63"/>
      </right>
      <top>
        <color indexed="63"/>
      </top>
      <bottom>
        <color indexed="63"/>
      </bottom>
    </border>
    <border>
      <left>
        <color indexed="63"/>
      </left>
      <right style="thin">
        <color indexed="13"/>
      </right>
      <top>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63"/>
      </bottom>
    </border>
    <border>
      <left style="thin">
        <color indexed="2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6"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Alignment="0" applyProtection="0"/>
  </cellStyleXfs>
  <cellXfs count="114">
    <xf numFmtId="164" fontId="0" fillId="0" borderId="0" xfId="0" applyAlignment="1">
      <alignment/>
    </xf>
    <xf numFmtId="164" fontId="0" fillId="0" borderId="0" xfId="0" applyFont="1" applyAlignment="1">
      <alignment/>
    </xf>
    <xf numFmtId="164" fontId="2" fillId="0" borderId="0" xfId="21" applyNumberFormat="1" applyFont="1" applyFill="1" applyBorder="1" applyAlignment="1" applyProtection="1">
      <alignment vertical="center"/>
      <protection/>
    </xf>
    <xf numFmtId="164" fontId="0" fillId="0" borderId="0" xfId="0" applyFill="1" applyAlignment="1">
      <alignment/>
    </xf>
    <xf numFmtId="164" fontId="4" fillId="0" borderId="0" xfId="0" applyFont="1" applyFill="1" applyBorder="1" applyAlignment="1">
      <alignment vertical="center"/>
    </xf>
    <xf numFmtId="164" fontId="0" fillId="0" borderId="0" xfId="0" applyBorder="1" applyAlignment="1">
      <alignment/>
    </xf>
    <xf numFmtId="164" fontId="0" fillId="0" borderId="0" xfId="0" applyAlignment="1">
      <alignment vertical="center"/>
    </xf>
    <xf numFmtId="164" fontId="3" fillId="0" borderId="0" xfId="21" applyNumberFormat="1" applyFont="1" applyFill="1" applyBorder="1" applyAlignment="1" applyProtection="1">
      <alignment vertical="top"/>
      <protection/>
    </xf>
    <xf numFmtId="164" fontId="0" fillId="0" borderId="0" xfId="0" applyBorder="1" applyAlignment="1">
      <alignment vertical="center"/>
    </xf>
    <xf numFmtId="164" fontId="0" fillId="0" borderId="1" xfId="0" applyBorder="1" applyAlignment="1">
      <alignment/>
    </xf>
    <xf numFmtId="164" fontId="5" fillId="2" borderId="0" xfId="0" applyFont="1" applyFill="1" applyBorder="1" applyAlignment="1">
      <alignment horizontal="center" vertical="center" wrapText="1"/>
    </xf>
    <xf numFmtId="164" fontId="7" fillId="0" borderId="0" xfId="0" applyFont="1" applyAlignment="1">
      <alignment wrapText="1"/>
    </xf>
    <xf numFmtId="164" fontId="0" fillId="0" borderId="2" xfId="0" applyBorder="1" applyAlignment="1">
      <alignment/>
    </xf>
    <xf numFmtId="164" fontId="5" fillId="3" borderId="0" xfId="0" applyFont="1" applyFill="1" applyBorder="1" applyAlignment="1">
      <alignment horizontal="center" vertical="center" wrapText="1"/>
    </xf>
    <xf numFmtId="164" fontId="0" fillId="0" borderId="3" xfId="0" applyBorder="1" applyAlignment="1">
      <alignment/>
    </xf>
    <xf numFmtId="164" fontId="5" fillId="4" borderId="0" xfId="0" applyFont="1" applyFill="1" applyBorder="1" applyAlignment="1">
      <alignment horizontal="center" vertical="center" wrapText="1"/>
    </xf>
    <xf numFmtId="164" fontId="0" fillId="0" borderId="4" xfId="0" applyBorder="1" applyAlignment="1">
      <alignment/>
    </xf>
    <xf numFmtId="164" fontId="5" fillId="5" borderId="3" xfId="0" applyFont="1" applyFill="1" applyBorder="1" applyAlignment="1">
      <alignment horizontal="center" vertical="center" wrapText="1"/>
    </xf>
    <xf numFmtId="164" fontId="0" fillId="0" borderId="4" xfId="0" applyBorder="1" applyAlignment="1">
      <alignment/>
    </xf>
    <xf numFmtId="164" fontId="5" fillId="6" borderId="5" xfId="0" applyFont="1" applyFill="1" applyBorder="1" applyAlignment="1">
      <alignment horizontal="center" vertical="center" wrapText="1"/>
    </xf>
    <xf numFmtId="164" fontId="0" fillId="7" borderId="4" xfId="0" applyFill="1" applyBorder="1" applyAlignment="1">
      <alignment/>
    </xf>
    <xf numFmtId="164" fontId="11" fillId="0" borderId="0" xfId="0" applyFont="1" applyAlignment="1">
      <alignment horizontal="center" vertical="top" wrapText="1"/>
    </xf>
    <xf numFmtId="164" fontId="11" fillId="8" borderId="6" xfId="0" applyFont="1" applyFill="1" applyBorder="1" applyAlignment="1">
      <alignment horizontal="center" vertical="top" wrapText="1"/>
    </xf>
    <xf numFmtId="164" fontId="11" fillId="0" borderId="0" xfId="0" applyFont="1" applyBorder="1" applyAlignment="1">
      <alignment horizontal="center" vertical="top" wrapText="1"/>
    </xf>
    <xf numFmtId="164" fontId="11" fillId="9" borderId="6" xfId="0" applyFont="1" applyFill="1" applyBorder="1" applyAlignment="1">
      <alignment horizontal="center" vertical="top" wrapText="1"/>
    </xf>
    <xf numFmtId="164" fontId="11" fillId="0" borderId="7" xfId="0" applyFont="1" applyBorder="1" applyAlignment="1">
      <alignment horizontal="center" vertical="top" wrapText="1"/>
    </xf>
    <xf numFmtId="164" fontId="11" fillId="0" borderId="8" xfId="0" applyFont="1" applyBorder="1" applyAlignment="1">
      <alignment horizontal="center" vertical="top" wrapText="1"/>
    </xf>
    <xf numFmtId="164" fontId="11" fillId="0" borderId="9" xfId="0" applyFont="1" applyBorder="1" applyAlignment="1">
      <alignment horizontal="center" vertical="top" wrapText="1"/>
    </xf>
    <xf numFmtId="164" fontId="11" fillId="0" borderId="10" xfId="0" applyFont="1" applyBorder="1" applyAlignment="1">
      <alignment horizontal="center" vertical="top" wrapText="1"/>
    </xf>
    <xf numFmtId="164" fontId="11" fillId="0" borderId="11" xfId="0" applyFont="1" applyBorder="1" applyAlignment="1">
      <alignment horizontal="center" vertical="top" wrapText="1"/>
    </xf>
    <xf numFmtId="164" fontId="11" fillId="0" borderId="12" xfId="0" applyFont="1" applyBorder="1" applyAlignment="1">
      <alignment horizontal="center" vertical="top" wrapText="1"/>
    </xf>
    <xf numFmtId="164" fontId="11" fillId="0" borderId="13" xfId="0" applyFont="1" applyBorder="1" applyAlignment="1">
      <alignment horizontal="center" vertical="top" wrapText="1"/>
    </xf>
    <xf numFmtId="164" fontId="11" fillId="0" borderId="14" xfId="0" applyFont="1" applyBorder="1" applyAlignment="1">
      <alignment horizontal="center" vertical="top" wrapText="1"/>
    </xf>
    <xf numFmtId="164" fontId="11" fillId="0" borderId="0" xfId="0" applyFont="1" applyBorder="1" applyAlignment="1">
      <alignment vertical="top" wrapText="1"/>
    </xf>
    <xf numFmtId="164" fontId="11" fillId="10" borderId="6" xfId="0" applyFont="1" applyFill="1" applyBorder="1" applyAlignment="1">
      <alignment horizontal="center" vertical="top" wrapText="1"/>
    </xf>
    <xf numFmtId="164" fontId="2" fillId="0" borderId="0" xfId="22" applyNumberFormat="1" applyFont="1" applyFill="1" applyAlignment="1" applyProtection="1">
      <alignment/>
      <protection/>
    </xf>
    <xf numFmtId="164" fontId="12" fillId="0" borderId="0" xfId="21" applyNumberFormat="1" applyFont="1" applyFill="1" applyBorder="1" applyAlignment="1" applyProtection="1">
      <alignment/>
      <protection/>
    </xf>
    <xf numFmtId="164" fontId="3" fillId="0" borderId="15" xfId="22" applyNumberFormat="1" applyFont="1" applyFill="1" applyBorder="1" applyAlignment="1" applyProtection="1">
      <alignment vertical="top"/>
      <protection/>
    </xf>
    <xf numFmtId="164" fontId="0" fillId="0" borderId="15" xfId="0" applyFont="1" applyFill="1" applyBorder="1" applyAlignment="1">
      <alignment/>
    </xf>
    <xf numFmtId="164" fontId="0" fillId="0" borderId="0" xfId="0" applyFont="1" applyFill="1" applyAlignment="1">
      <alignment/>
    </xf>
    <xf numFmtId="164" fontId="13" fillId="0" borderId="0" xfId="0" applyFont="1" applyFill="1" applyAlignment="1">
      <alignment vertical="center"/>
    </xf>
    <xf numFmtId="164" fontId="0" fillId="0" borderId="0" xfId="0" applyNumberFormat="1" applyFont="1" applyFill="1" applyAlignment="1">
      <alignment/>
    </xf>
    <xf numFmtId="164" fontId="14" fillId="0" borderId="0" xfId="0" applyFont="1" applyFill="1" applyAlignment="1">
      <alignment/>
    </xf>
    <xf numFmtId="164" fontId="15" fillId="0" borderId="0" xfId="0" applyFont="1" applyFill="1" applyAlignment="1">
      <alignment/>
    </xf>
    <xf numFmtId="164" fontId="15" fillId="0" borderId="0" xfId="0" applyNumberFormat="1" applyFont="1" applyFill="1" applyAlignment="1">
      <alignment/>
    </xf>
    <xf numFmtId="164" fontId="17" fillId="0" borderId="0" xfId="20" applyNumberFormat="1" applyFont="1" applyFill="1" applyBorder="1" applyAlignment="1" applyProtection="1">
      <alignment horizontal="left" indent="1"/>
      <protection/>
    </xf>
    <xf numFmtId="164" fontId="0" fillId="0" borderId="0" xfId="0" applyFont="1" applyFill="1" applyAlignment="1">
      <alignment horizontal="left" indent="1"/>
    </xf>
    <xf numFmtId="164" fontId="18" fillId="5" borderId="16" xfId="0" applyFont="1" applyFill="1" applyBorder="1" applyAlignment="1">
      <alignment horizontal="center" vertical="center"/>
    </xf>
    <xf numFmtId="164" fontId="0" fillId="7" borderId="17" xfId="0" applyFont="1" applyFill="1" applyBorder="1" applyAlignment="1">
      <alignment/>
    </xf>
    <xf numFmtId="164" fontId="19" fillId="7" borderId="18" xfId="0" applyFont="1" applyFill="1" applyBorder="1" applyAlignment="1">
      <alignment horizontal="left"/>
    </xf>
    <xf numFmtId="164" fontId="19" fillId="7" borderId="18" xfId="0" applyNumberFormat="1" applyFont="1" applyFill="1" applyBorder="1" applyAlignment="1">
      <alignment horizontal="left"/>
    </xf>
    <xf numFmtId="165" fontId="20" fillId="7" borderId="18" xfId="0" applyNumberFormat="1" applyFont="1" applyFill="1" applyBorder="1" applyAlignment="1">
      <alignment horizontal="left" indent="1"/>
    </xf>
    <xf numFmtId="164" fontId="0" fillId="7" borderId="17" xfId="0" applyFont="1" applyFill="1" applyBorder="1" applyAlignment="1">
      <alignment horizontal="left" indent="1"/>
    </xf>
    <xf numFmtId="164" fontId="21" fillId="7" borderId="19" xfId="0" applyFont="1" applyFill="1" applyBorder="1" applyAlignment="1">
      <alignment horizontal="left" vertical="top" wrapText="1" indent="1"/>
    </xf>
    <xf numFmtId="164" fontId="19" fillId="7" borderId="0" xfId="0" applyFont="1" applyFill="1" applyBorder="1" applyAlignment="1">
      <alignment horizontal="left"/>
    </xf>
    <xf numFmtId="164" fontId="21" fillId="7" borderId="18" xfId="0" applyFont="1" applyFill="1" applyBorder="1" applyAlignment="1">
      <alignment horizontal="left"/>
    </xf>
    <xf numFmtId="165" fontId="21" fillId="7" borderId="18" xfId="0" applyNumberFormat="1" applyFont="1" applyFill="1" applyBorder="1" applyAlignment="1">
      <alignment horizontal="left" vertical="center" indent="1"/>
    </xf>
    <xf numFmtId="165" fontId="21" fillId="7" borderId="18" xfId="0" applyNumberFormat="1" applyFont="1" applyFill="1" applyBorder="1" applyAlignment="1">
      <alignment horizontal="left" indent="1"/>
    </xf>
    <xf numFmtId="164" fontId="21" fillId="7" borderId="18" xfId="0" applyFont="1" applyFill="1" applyBorder="1" applyAlignment="1">
      <alignment horizontal="left" vertical="top" wrapText="1" indent="1"/>
    </xf>
    <xf numFmtId="164" fontId="19" fillId="7" borderId="20" xfId="0" applyFont="1" applyFill="1" applyBorder="1" applyAlignment="1">
      <alignment vertical="center" wrapText="1"/>
    </xf>
    <xf numFmtId="164" fontId="21" fillId="7" borderId="21" xfId="0" applyFont="1" applyFill="1" applyBorder="1" applyAlignment="1">
      <alignment vertical="center" wrapText="1"/>
    </xf>
    <xf numFmtId="164" fontId="0" fillId="7" borderId="22" xfId="0" applyFont="1" applyFill="1" applyBorder="1" applyAlignment="1">
      <alignment/>
    </xf>
    <xf numFmtId="164" fontId="22" fillId="7" borderId="23" xfId="0" applyFont="1" applyFill="1" applyBorder="1" applyAlignment="1">
      <alignment horizontal="left" indent="2"/>
    </xf>
    <xf numFmtId="164" fontId="0" fillId="7" borderId="19" xfId="0" applyFont="1" applyFill="1" applyBorder="1" applyAlignment="1">
      <alignment/>
    </xf>
    <xf numFmtId="164" fontId="22" fillId="7" borderId="19" xfId="0" applyFont="1" applyFill="1" applyBorder="1" applyAlignment="1">
      <alignment horizontal="left" indent="2"/>
    </xf>
    <xf numFmtId="164" fontId="0" fillId="0" borderId="0" xfId="0" applyFont="1" applyFill="1" applyBorder="1" applyAlignment="1">
      <alignment/>
    </xf>
    <xf numFmtId="164" fontId="22" fillId="0" borderId="0" xfId="0" applyFont="1" applyFill="1" applyBorder="1" applyAlignment="1">
      <alignment horizontal="left" indent="2"/>
    </xf>
    <xf numFmtId="164" fontId="0" fillId="7" borderId="24" xfId="0" applyFont="1" applyFill="1" applyBorder="1" applyAlignment="1">
      <alignment horizontal="right"/>
    </xf>
    <xf numFmtId="164" fontId="23" fillId="7" borderId="25" xfId="0" applyFont="1" applyFill="1" applyBorder="1" applyAlignment="1">
      <alignment horizontal="left" vertical="center"/>
    </xf>
    <xf numFmtId="165" fontId="20" fillId="7" borderId="25" xfId="0" applyNumberFormat="1" applyFont="1" applyFill="1" applyBorder="1" applyAlignment="1">
      <alignment horizontal="left" vertical="center"/>
    </xf>
    <xf numFmtId="164" fontId="0" fillId="7" borderId="26" xfId="0" applyFont="1" applyFill="1" applyBorder="1" applyAlignment="1">
      <alignment horizontal="left" vertical="center"/>
    </xf>
    <xf numFmtId="164" fontId="24" fillId="7" borderId="27" xfId="0" applyFont="1" applyFill="1" applyBorder="1" applyAlignment="1">
      <alignment/>
    </xf>
    <xf numFmtId="164" fontId="0" fillId="7" borderId="20" xfId="0" applyFill="1" applyBorder="1" applyAlignment="1">
      <alignment/>
    </xf>
    <xf numFmtId="164" fontId="0" fillId="7" borderId="21" xfId="0" applyFill="1" applyBorder="1" applyAlignment="1">
      <alignment/>
    </xf>
    <xf numFmtId="164" fontId="21" fillId="7" borderId="28" xfId="0" applyFont="1" applyFill="1" applyBorder="1" applyAlignment="1">
      <alignment horizontal="left" wrapText="1" indent="1"/>
    </xf>
    <xf numFmtId="164" fontId="25" fillId="7" borderId="28" xfId="20" applyNumberFormat="1" applyFont="1" applyFill="1" applyBorder="1" applyAlignment="1" applyProtection="1">
      <alignment horizontal="left" wrapText="1" indent="1"/>
      <protection/>
    </xf>
    <xf numFmtId="164" fontId="0" fillId="7" borderId="29" xfId="0" applyFont="1" applyFill="1" applyBorder="1" applyAlignment="1">
      <alignment horizontal="left" wrapText="1" indent="1"/>
    </xf>
    <xf numFmtId="164" fontId="0" fillId="0" borderId="0" xfId="0" applyNumberFormat="1" applyFont="1" applyFill="1" applyBorder="1" applyAlignment="1">
      <alignment/>
    </xf>
    <xf numFmtId="164" fontId="23" fillId="0" borderId="0" xfId="0" applyFont="1" applyFill="1" applyBorder="1" applyAlignment="1">
      <alignment horizontal="left" vertical="center"/>
    </xf>
    <xf numFmtId="164" fontId="23" fillId="0" borderId="0" xfId="0" applyFont="1" applyFill="1" applyBorder="1" applyAlignment="1">
      <alignment horizontal="left" vertical="center" indent="1"/>
    </xf>
    <xf numFmtId="164" fontId="23" fillId="0" borderId="0" xfId="0" applyFont="1" applyFill="1" applyBorder="1" applyAlignment="1">
      <alignment horizontal="center" vertical="center"/>
    </xf>
    <xf numFmtId="164" fontId="0" fillId="0" borderId="0" xfId="0" applyFont="1" applyFill="1" applyBorder="1" applyAlignment="1">
      <alignment vertical="center"/>
    </xf>
    <xf numFmtId="164" fontId="16" fillId="0" borderId="0" xfId="0" applyFont="1" applyFill="1" applyBorder="1" applyAlignment="1">
      <alignment vertical="center" wrapText="1"/>
    </xf>
    <xf numFmtId="164" fontId="20" fillId="0" borderId="0" xfId="0" applyNumberFormat="1" applyFont="1" applyFill="1" applyBorder="1" applyAlignment="1">
      <alignment horizontal="center" vertical="center"/>
    </xf>
    <xf numFmtId="165" fontId="20"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wrapText="1"/>
    </xf>
    <xf numFmtId="164" fontId="0" fillId="0" borderId="0" xfId="0" applyFont="1" applyFill="1" applyBorder="1" applyAlignment="1" applyProtection="1">
      <alignment vertical="center"/>
      <protection locked="0"/>
    </xf>
    <xf numFmtId="164" fontId="16" fillId="0" borderId="0" xfId="0" applyFont="1" applyFill="1" applyBorder="1" applyAlignment="1" applyProtection="1">
      <alignment vertical="center" wrapText="1"/>
      <protection locked="0"/>
    </xf>
    <xf numFmtId="164" fontId="20" fillId="0" borderId="0" xfId="0" applyNumberFormat="1" applyFont="1" applyFill="1" applyBorder="1" applyAlignment="1" applyProtection="1">
      <alignment horizontal="center" vertical="center"/>
      <protection locked="0"/>
    </xf>
    <xf numFmtId="165" fontId="20" fillId="0" borderId="0" xfId="0" applyNumberFormat="1" applyFont="1" applyFill="1" applyBorder="1" applyAlignment="1" applyProtection="1">
      <alignment horizontal="center" vertical="center"/>
      <protection locked="0"/>
    </xf>
    <xf numFmtId="164" fontId="20" fillId="0" borderId="0" xfId="0" applyNumberFormat="1" applyFont="1" applyFill="1" applyBorder="1" applyAlignment="1" applyProtection="1">
      <alignment horizontal="center" vertical="center" wrapText="1"/>
      <protection locked="0"/>
    </xf>
    <xf numFmtId="164" fontId="0" fillId="0" borderId="15" xfId="0" applyFill="1" applyBorder="1" applyAlignment="1">
      <alignment/>
    </xf>
    <xf numFmtId="164" fontId="0" fillId="0" borderId="0" xfId="0" applyFill="1" applyBorder="1" applyAlignment="1">
      <alignment/>
    </xf>
    <xf numFmtId="164" fontId="18" fillId="4" borderId="16" xfId="0" applyFont="1" applyFill="1" applyBorder="1" applyAlignment="1">
      <alignment horizontal="center" vertical="center"/>
    </xf>
    <xf numFmtId="165" fontId="20" fillId="7" borderId="18" xfId="0" applyNumberFormat="1" applyFont="1" applyFill="1" applyBorder="1" applyAlignment="1">
      <alignment horizontal="left" vertical="center" indent="1"/>
    </xf>
    <xf numFmtId="164" fontId="19" fillId="7" borderId="30" xfId="0" applyFont="1" applyFill="1" applyBorder="1" applyAlignment="1">
      <alignment horizontal="left" vertical="center" wrapText="1"/>
    </xf>
    <xf numFmtId="164" fontId="21" fillId="7" borderId="31" xfId="0" applyFont="1" applyFill="1" applyBorder="1" applyAlignment="1">
      <alignment horizontal="left" vertical="center" wrapText="1" indent="1"/>
    </xf>
    <xf numFmtId="164" fontId="21" fillId="7" borderId="17" xfId="0" applyFont="1" applyFill="1" applyBorder="1" applyAlignment="1">
      <alignment horizontal="left" wrapText="1" indent="1"/>
    </xf>
    <xf numFmtId="164" fontId="21" fillId="7" borderId="0" xfId="0" applyFont="1" applyFill="1" applyBorder="1" applyAlignment="1">
      <alignment horizontal="left" wrapText="1" indent="1"/>
    </xf>
    <xf numFmtId="164" fontId="21" fillId="7" borderId="18" xfId="0" applyFont="1" applyFill="1" applyBorder="1" applyAlignment="1">
      <alignment horizontal="left" wrapText="1" indent="1"/>
    </xf>
    <xf numFmtId="164" fontId="0" fillId="0" borderId="29" xfId="0" applyFont="1" applyFill="1" applyBorder="1" applyAlignment="1">
      <alignment horizontal="left" wrapText="1" indent="1"/>
    </xf>
    <xf numFmtId="164" fontId="16" fillId="0" borderId="0" xfId="20" applyNumberFormat="1" applyFill="1" applyBorder="1" applyAlignment="1" applyProtection="1">
      <alignment vertical="center" wrapText="1"/>
      <protection/>
    </xf>
    <xf numFmtId="164" fontId="19" fillId="7" borderId="23" xfId="0" applyFont="1" applyFill="1" applyBorder="1" applyAlignment="1">
      <alignment horizontal="left" vertical="center" wrapText="1"/>
    </xf>
    <xf numFmtId="164" fontId="21" fillId="7" borderId="19" xfId="0" applyFont="1" applyFill="1" applyBorder="1" applyAlignment="1">
      <alignment horizontal="left" vertical="center" wrapText="1" indent="1"/>
    </xf>
    <xf numFmtId="165" fontId="21" fillId="7" borderId="25" xfId="0" applyNumberFormat="1" applyFont="1" applyFill="1" applyBorder="1" applyAlignment="1">
      <alignment horizontal="left" vertical="center"/>
    </xf>
    <xf numFmtId="164" fontId="20" fillId="0" borderId="0" xfId="0" applyFont="1" applyFill="1" applyBorder="1" applyAlignment="1">
      <alignment horizontal="center" vertical="center"/>
    </xf>
    <xf numFmtId="165" fontId="21" fillId="0" borderId="0" xfId="0" applyNumberFormat="1" applyFont="1" applyFill="1" applyBorder="1" applyAlignment="1" applyProtection="1">
      <alignment horizontal="center" vertical="center"/>
      <protection locked="0"/>
    </xf>
    <xf numFmtId="164" fontId="20" fillId="0" borderId="0" xfId="0" applyFont="1" applyFill="1" applyBorder="1" applyAlignment="1" applyProtection="1">
      <alignment horizontal="center" vertical="center"/>
      <protection locked="0"/>
    </xf>
    <xf numFmtId="164" fontId="18" fillId="3" borderId="16" xfId="0" applyFont="1" applyFill="1" applyBorder="1" applyAlignment="1">
      <alignment horizontal="center" vertical="center"/>
    </xf>
    <xf numFmtId="165" fontId="0" fillId="7" borderId="25" xfId="0" applyNumberFormat="1" applyFont="1" applyFill="1" applyBorder="1" applyAlignment="1">
      <alignment horizontal="left" vertical="center"/>
    </xf>
    <xf numFmtId="164" fontId="0" fillId="0" borderId="0" xfId="0" applyFont="1" applyFill="1" applyBorder="1" applyAlignment="1" applyProtection="1">
      <alignment/>
      <protection locked="0"/>
    </xf>
    <xf numFmtId="164" fontId="0" fillId="0" borderId="20" xfId="0" applyFont="1" applyFill="1" applyBorder="1" applyAlignment="1">
      <alignment/>
    </xf>
    <xf numFmtId="164" fontId="22" fillId="0" borderId="20" xfId="0" applyFont="1" applyFill="1" applyBorder="1" applyAlignment="1">
      <alignment horizontal="left" indent="2"/>
    </xf>
    <xf numFmtId="164" fontId="0" fillId="0" borderId="0" xfId="0" applyFont="1" applyFill="1" applyBorder="1" applyAlignment="1">
      <alignment/>
    </xf>
  </cellXfs>
  <cellStyles count="9">
    <cellStyle name="Normal" xfId="0"/>
    <cellStyle name="Comma" xfId="15"/>
    <cellStyle name="Comma [0]" xfId="16"/>
    <cellStyle name="Currency" xfId="17"/>
    <cellStyle name="Currency [0]" xfId="18"/>
    <cellStyle name="Percent" xfId="19"/>
    <cellStyle name="Hyperlink" xfId="20"/>
    <cellStyle name="Excel_BuiltIn_Titre" xfId="21"/>
    <cellStyle name="Excel_BuiltIn_Titre 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1228725</xdr:colOff>
      <xdr:row>5</xdr:row>
      <xdr:rowOff>276225</xdr:rowOff>
    </xdr:from>
    <xdr:to>
      <xdr:col>10</xdr:col>
      <xdr:colOff>2143125</xdr:colOff>
      <xdr:row>7</xdr:row>
      <xdr:rowOff>142875</xdr:rowOff>
    </xdr:to>
    <xdr:sp>
      <xdr:nvSpPr>
        <xdr:cNvPr id="1" name="Afficher les détails des grands-parents1"/>
        <xdr:cNvSpPr>
          <a:spLocks/>
        </xdr:cNvSpPr>
      </xdr:nvSpPr>
      <xdr:spPr>
        <a:xfrm>
          <a:off x="12325350" y="2619375"/>
          <a:ext cx="914400"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xdr:twoCellAnchor>
  <xdr:twoCellAnchor>
    <xdr:from>
      <xdr:col>4</xdr:col>
      <xdr:colOff>1238250</xdr:colOff>
      <xdr:row>17</xdr:row>
      <xdr:rowOff>352425</xdr:rowOff>
    </xdr:from>
    <xdr:to>
      <xdr:col>4</xdr:col>
      <xdr:colOff>2152650</xdr:colOff>
      <xdr:row>19</xdr:row>
      <xdr:rowOff>219075</xdr:rowOff>
    </xdr:to>
    <xdr:sp>
      <xdr:nvSpPr>
        <xdr:cNvPr id="2" name="Afficher les détails des parents"/>
        <xdr:cNvSpPr>
          <a:spLocks/>
        </xdr:cNvSpPr>
      </xdr:nvSpPr>
      <xdr:spPr>
        <a:xfrm>
          <a:off x="5076825" y="8982075"/>
          <a:ext cx="923925"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xdr:twoCellAnchor>
  <xdr:twoCellAnchor>
    <xdr:from>
      <xdr:col>7</xdr:col>
      <xdr:colOff>1209675</xdr:colOff>
      <xdr:row>25</xdr:row>
      <xdr:rowOff>352425</xdr:rowOff>
    </xdr:from>
    <xdr:to>
      <xdr:col>7</xdr:col>
      <xdr:colOff>2133600</xdr:colOff>
      <xdr:row>27</xdr:row>
      <xdr:rowOff>219075</xdr:rowOff>
    </xdr:to>
    <xdr:sp>
      <xdr:nvSpPr>
        <xdr:cNvPr id="3" name="Afficher les détails des grands-parents2"/>
        <xdr:cNvSpPr>
          <a:spLocks/>
        </xdr:cNvSpPr>
      </xdr:nvSpPr>
      <xdr:spPr>
        <a:xfrm>
          <a:off x="8677275" y="13173075"/>
          <a:ext cx="923925"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xdr:twoCellAnchor>
  <xdr:twoCellAnchor>
    <xdr:from>
      <xdr:col>10</xdr:col>
      <xdr:colOff>1228725</xdr:colOff>
      <xdr:row>29</xdr:row>
      <xdr:rowOff>323850</xdr:rowOff>
    </xdr:from>
    <xdr:to>
      <xdr:col>10</xdr:col>
      <xdr:colOff>2143125</xdr:colOff>
      <xdr:row>31</xdr:row>
      <xdr:rowOff>200025</xdr:rowOff>
    </xdr:to>
    <xdr:sp>
      <xdr:nvSpPr>
        <xdr:cNvPr id="4" name="Afficher les détails des grands-parents4"/>
        <xdr:cNvSpPr>
          <a:spLocks/>
        </xdr:cNvSpPr>
      </xdr:nvSpPr>
      <xdr:spPr>
        <a:xfrm>
          <a:off x="12325350" y="15240000"/>
          <a:ext cx="914400" cy="923925"/>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xdr:twoCellAnchor>
  <xdr:twoCellAnchor>
    <xdr:from>
      <xdr:col>10</xdr:col>
      <xdr:colOff>1228725</xdr:colOff>
      <xdr:row>21</xdr:row>
      <xdr:rowOff>323850</xdr:rowOff>
    </xdr:from>
    <xdr:to>
      <xdr:col>10</xdr:col>
      <xdr:colOff>2143125</xdr:colOff>
      <xdr:row>23</xdr:row>
      <xdr:rowOff>190500</xdr:rowOff>
    </xdr:to>
    <xdr:sp>
      <xdr:nvSpPr>
        <xdr:cNvPr id="5" name="Afficher les détails des grands-parents3"/>
        <xdr:cNvSpPr>
          <a:spLocks/>
        </xdr:cNvSpPr>
      </xdr:nvSpPr>
      <xdr:spPr>
        <a:xfrm>
          <a:off x="12325350" y="11049000"/>
          <a:ext cx="914400"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xdr:twoCellAnchor>
  <xdr:twoCellAnchor>
    <xdr:from>
      <xdr:col>10</xdr:col>
      <xdr:colOff>1228725</xdr:colOff>
      <xdr:row>13</xdr:row>
      <xdr:rowOff>314325</xdr:rowOff>
    </xdr:from>
    <xdr:to>
      <xdr:col>10</xdr:col>
      <xdr:colOff>2143125</xdr:colOff>
      <xdr:row>15</xdr:row>
      <xdr:rowOff>180975</xdr:rowOff>
    </xdr:to>
    <xdr:sp>
      <xdr:nvSpPr>
        <xdr:cNvPr id="6" name="Afficher les détails des arrière-grands-parents2"/>
        <xdr:cNvSpPr>
          <a:spLocks/>
        </xdr:cNvSpPr>
      </xdr:nvSpPr>
      <xdr:spPr>
        <a:xfrm>
          <a:off x="12325350" y="6848475"/>
          <a:ext cx="914400"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xdr:twoCellAnchor>
  <xdr:twoCellAnchor>
    <xdr:from>
      <xdr:col>7</xdr:col>
      <xdr:colOff>1209675</xdr:colOff>
      <xdr:row>9</xdr:row>
      <xdr:rowOff>314325</xdr:rowOff>
    </xdr:from>
    <xdr:to>
      <xdr:col>7</xdr:col>
      <xdr:colOff>2133600</xdr:colOff>
      <xdr:row>11</xdr:row>
      <xdr:rowOff>180975</xdr:rowOff>
    </xdr:to>
    <xdr:sp>
      <xdr:nvSpPr>
        <xdr:cNvPr id="7" name="Afficher les détails des grands-parents1"/>
        <xdr:cNvSpPr>
          <a:spLocks/>
        </xdr:cNvSpPr>
      </xdr:nvSpPr>
      <xdr:spPr>
        <a:xfrm>
          <a:off x="8677275" y="4752975"/>
          <a:ext cx="923925"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xdr:twoCellAnchor>
  <xdr:twoCellAnchor>
    <xdr:from>
      <xdr:col>17</xdr:col>
      <xdr:colOff>28575</xdr:colOff>
      <xdr:row>8</xdr:row>
      <xdr:rowOff>304800</xdr:rowOff>
    </xdr:from>
    <xdr:to>
      <xdr:col>22</xdr:col>
      <xdr:colOff>0</xdr:colOff>
      <xdr:row>12</xdr:row>
      <xdr:rowOff>333375</xdr:rowOff>
    </xdr:to>
    <xdr:sp>
      <xdr:nvSpPr>
        <xdr:cNvPr id="8" name="Note de changement de photo"/>
        <xdr:cNvSpPr>
          <a:spLocks/>
        </xdr:cNvSpPr>
      </xdr:nvSpPr>
      <xdr:spPr>
        <a:xfrm>
          <a:off x="19573875" y="4219575"/>
          <a:ext cx="3400425" cy="2124075"/>
        </a:xfrm>
        <a:prstGeom prst="wedgeRectCallout">
          <a:avLst>
            <a:gd name="adj1" fmla="val -60893"/>
            <a:gd name="adj2" fmla="val -24425"/>
          </a:avLst>
        </a:prstGeom>
        <a:solidFill>
          <a:srgbClr val="E8EAEB"/>
        </a:solidFill>
        <a:ln w="9360" cmpd="sng">
          <a:solidFill>
            <a:srgbClr val="405059"/>
          </a:solidFill>
          <a:headEnd type="none"/>
          <a:tailEnd type="none"/>
        </a:ln>
      </xdr:spPr>
      <xdr:txBody>
        <a:bodyPr vertOverflow="clip" wrap="square" lIns="137160" tIns="0" rIns="90000" bIns="0" anchor="ctr"/>
        <a:p>
          <a:pPr algn="l">
            <a:defRPr/>
          </a:pPr>
          <a:r>
            <a:rPr lang="en-US" cap="none" sz="1800" b="1" i="0" u="none" baseline="0">
              <a:solidFill>
                <a:srgbClr val="333333"/>
              </a:solidFill>
              <a:latin typeface="Cambria"/>
              <a:ea typeface="Cambria"/>
              <a:cs typeface="Cambria"/>
            </a:rPr>
            <a:t>Saisie des ascendants
</a:t>
          </a:r>
          <a:r>
            <a:rPr lang="en-US" cap="none" sz="1800" b="0" i="0" u="none" baseline="0">
              <a:solidFill>
                <a:srgbClr val="333333"/>
              </a:solidFill>
              <a:latin typeface="Cambria"/>
              <a:ea typeface="Cambria"/>
              <a:cs typeface="Cambria"/>
            </a:rPr>
            <a:t>Vous commencez par saisir les noms des personnes de votre ascendance avant de compléter les informations dans les feuilles de parentés.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29</xdr:row>
      <xdr:rowOff>47625</xdr:rowOff>
    </xdr:from>
    <xdr:to>
      <xdr:col>1</xdr:col>
      <xdr:colOff>1190625</xdr:colOff>
      <xdr:row>29</xdr:row>
      <xdr:rowOff>962025</xdr:rowOff>
    </xdr:to>
    <xdr:pic>
      <xdr:nvPicPr>
        <xdr:cNvPr id="1" name="Espace réservé à une photo 2"/>
        <xdr:cNvPicPr preferRelativeResize="1">
          <a:picLocks noChangeAspect="1"/>
        </xdr:cNvPicPr>
      </xdr:nvPicPr>
      <xdr:blipFill>
        <a:blip r:embed="rId1"/>
        <a:stretch>
          <a:fillRect/>
        </a:stretch>
      </xdr:blipFill>
      <xdr:spPr>
        <a:xfrm>
          <a:off x="971550" y="8477250"/>
          <a:ext cx="914400" cy="914400"/>
        </a:xfrm>
        <a:prstGeom prst="rect">
          <a:avLst/>
        </a:prstGeom>
        <a:blipFill>
          <a:blip r:embed=""/>
          <a:srcRect/>
          <a:stretch>
            <a:fillRect/>
          </a:stretch>
        </a:blipFill>
        <a:ln w="9525" cmpd="sng">
          <a:noFill/>
        </a:ln>
      </xdr:spPr>
    </xdr:pic>
    <xdr:clientData/>
  </xdr:twoCellAnchor>
  <xdr:twoCellAnchor>
    <xdr:from>
      <xdr:col>1</xdr:col>
      <xdr:colOff>276225</xdr:colOff>
      <xdr:row>31</xdr:row>
      <xdr:rowOff>47625</xdr:rowOff>
    </xdr:from>
    <xdr:to>
      <xdr:col>1</xdr:col>
      <xdr:colOff>1190625</xdr:colOff>
      <xdr:row>31</xdr:row>
      <xdr:rowOff>962025</xdr:rowOff>
    </xdr:to>
    <xdr:pic>
      <xdr:nvPicPr>
        <xdr:cNvPr id="2" name="Espace réservé à une photo 3"/>
        <xdr:cNvPicPr preferRelativeResize="1">
          <a:picLocks noChangeAspect="1"/>
        </xdr:cNvPicPr>
      </xdr:nvPicPr>
      <xdr:blipFill>
        <a:blip r:embed="rId2"/>
        <a:stretch>
          <a:fillRect/>
        </a:stretch>
      </xdr:blipFill>
      <xdr:spPr>
        <a:xfrm>
          <a:off x="971550" y="10477500"/>
          <a:ext cx="914400" cy="914400"/>
        </a:xfrm>
        <a:prstGeom prst="rect">
          <a:avLst/>
        </a:prstGeom>
        <a:blipFill>
          <a:blip r:embed=""/>
          <a:srcRect/>
          <a:stretch>
            <a:fillRect/>
          </a:stretch>
        </a:blipFill>
        <a:ln w="9525" cmpd="sng">
          <a:noFill/>
        </a:ln>
      </xdr:spPr>
    </xdr:pic>
    <xdr:clientData/>
  </xdr:twoCellAnchor>
  <xdr:twoCellAnchor>
    <xdr:from>
      <xdr:col>8</xdr:col>
      <xdr:colOff>466725</xdr:colOff>
      <xdr:row>9</xdr:row>
      <xdr:rowOff>361950</xdr:rowOff>
    </xdr:from>
    <xdr:to>
      <xdr:col>13</xdr:col>
      <xdr:colOff>323850</xdr:colOff>
      <xdr:row>14</xdr:row>
      <xdr:rowOff>200025</xdr:rowOff>
    </xdr:to>
    <xdr:sp>
      <xdr:nvSpPr>
        <xdr:cNvPr id="3" name="Note de changement de photo"/>
        <xdr:cNvSpPr>
          <a:spLocks/>
        </xdr:cNvSpPr>
      </xdr:nvSpPr>
      <xdr:spPr>
        <a:xfrm>
          <a:off x="11239500" y="3276600"/>
          <a:ext cx="3276600" cy="1371600"/>
        </a:xfrm>
        <a:prstGeom prst="wedgeRectCallout">
          <a:avLst>
            <a:gd name="adj1" fmla="val -60893"/>
            <a:gd name="adj2" fmla="val -24425"/>
          </a:avLst>
        </a:prstGeom>
        <a:solidFill>
          <a:srgbClr val="E8EAEB"/>
        </a:solidFill>
        <a:ln w="9360" cmpd="sng">
          <a:solidFill>
            <a:srgbClr val="405059"/>
          </a:solidFill>
          <a:headEnd type="none"/>
          <a:tailEnd type="none"/>
        </a:ln>
      </xdr:spPr>
      <xdr:txBody>
        <a:bodyPr vertOverflow="clip" wrap="square" lIns="137160" tIns="0" rIns="90000" bIns="0" anchor="ctr"/>
        <a:p>
          <a:pPr algn="l">
            <a:defRPr/>
          </a:pPr>
          <a:r>
            <a:rPr lang="en-US" cap="none" sz="1200" b="1" i="0" u="none" baseline="0">
              <a:solidFill>
                <a:srgbClr val="333333"/>
              </a:solidFill>
              <a:latin typeface="Cambria"/>
              <a:ea typeface="Cambria"/>
              <a:cs typeface="Cambria"/>
            </a:rPr>
            <a:t>Personnalisez votre arbre ! 
</a:t>
          </a:r>
          <a:r>
            <a:rPr lang="en-US" cap="none" sz="1100" b="0" i="0" u="none" baseline="0">
              <a:solidFill>
                <a:srgbClr val="333333"/>
              </a:solidFill>
              <a:latin typeface="Cambria"/>
              <a:ea typeface="Cambria"/>
              <a:cs typeface="Cambria"/>
            </a:rPr>
            <a:t>Remplacez une photo ou un espace réservé par la photo de la personne. 
Pour ce faire, cliquez avec le bouton droit sur la photo ou l’espace réservé, puis cliquez sur " Remplacer l’image ". 
Les photos ne sont pas importées dans le Gedcom.</a:t>
          </a:r>
        </a:p>
      </xdr:txBody>
    </xdr:sp>
    <xdr:clientData/>
  </xdr:twoCellAnchor>
  <xdr:twoCellAnchor>
    <xdr:from>
      <xdr:col>5</xdr:col>
      <xdr:colOff>0</xdr:colOff>
      <xdr:row>8</xdr:row>
      <xdr:rowOff>104775</xdr:rowOff>
    </xdr:from>
    <xdr:to>
      <xdr:col>7</xdr:col>
      <xdr:colOff>1495425</xdr:colOff>
      <xdr:row>8</xdr:row>
      <xdr:rowOff>190500</xdr:rowOff>
    </xdr:to>
    <xdr:grpSp>
      <xdr:nvGrpSpPr>
        <xdr:cNvPr id="4" name="Groupe 23"/>
        <xdr:cNvGrpSpPr>
          <a:grpSpLocks/>
        </xdr:cNvGrpSpPr>
      </xdr:nvGrpSpPr>
      <xdr:grpSpPr>
        <a:xfrm>
          <a:off x="6296025" y="2828925"/>
          <a:ext cx="4476750" cy="85725"/>
          <a:chOff x="10026" y="4447"/>
          <a:chExt cx="7133" cy="129"/>
        </a:xfrm>
        <a:solidFill>
          <a:srgbClr val="FFFFFF"/>
        </a:solidFill>
      </xdr:grpSpPr>
      <xdr:sp>
        <xdr:nvSpPr>
          <xdr:cNvPr id="5" name="Ligne 4"/>
          <xdr:cNvSpPr>
            <a:spLocks/>
          </xdr:cNvSpPr>
        </xdr:nvSpPr>
        <xdr:spPr>
          <a:xfrm>
            <a:off x="13600" y="4447"/>
            <a:ext cx="0" cy="129"/>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6" name="Ligne 2"/>
          <xdr:cNvSpPr>
            <a:spLocks/>
          </xdr:cNvSpPr>
        </xdr:nvSpPr>
        <xdr:spPr>
          <a:xfrm>
            <a:off x="10026" y="4447"/>
            <a:ext cx="7133"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9525</xdr:colOff>
      <xdr:row>8</xdr:row>
      <xdr:rowOff>104775</xdr:rowOff>
    </xdr:from>
    <xdr:to>
      <xdr:col>4</xdr:col>
      <xdr:colOff>0</xdr:colOff>
      <xdr:row>8</xdr:row>
      <xdr:rowOff>190500</xdr:rowOff>
    </xdr:to>
    <xdr:grpSp>
      <xdr:nvGrpSpPr>
        <xdr:cNvPr id="7" name="Groupe 30"/>
        <xdr:cNvGrpSpPr>
          <a:grpSpLocks/>
        </xdr:cNvGrpSpPr>
      </xdr:nvGrpSpPr>
      <xdr:grpSpPr>
        <a:xfrm>
          <a:off x="704850" y="2828925"/>
          <a:ext cx="4476750" cy="85725"/>
          <a:chOff x="1117" y="4447"/>
          <a:chExt cx="7137" cy="129"/>
        </a:xfrm>
        <a:solidFill>
          <a:srgbClr val="FFFFFF"/>
        </a:solidFill>
      </xdr:grpSpPr>
      <xdr:sp>
        <xdr:nvSpPr>
          <xdr:cNvPr id="8" name="Ligne 4"/>
          <xdr:cNvSpPr>
            <a:spLocks/>
          </xdr:cNvSpPr>
        </xdr:nvSpPr>
        <xdr:spPr>
          <a:xfrm>
            <a:off x="4694" y="4447"/>
            <a:ext cx="0" cy="129"/>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9" name="Ligne 2"/>
          <xdr:cNvSpPr>
            <a:spLocks/>
          </xdr:cNvSpPr>
        </xdr:nvSpPr>
        <xdr:spPr>
          <a:xfrm>
            <a:off x="1117" y="4447"/>
            <a:ext cx="7137"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7</xdr:col>
      <xdr:colOff>647700</xdr:colOff>
      <xdr:row>0</xdr:row>
      <xdr:rowOff>161925</xdr:rowOff>
    </xdr:from>
    <xdr:to>
      <xdr:col>8</xdr:col>
      <xdr:colOff>238125</xdr:colOff>
      <xdr:row>1</xdr:row>
      <xdr:rowOff>390525</xdr:rowOff>
    </xdr:to>
    <xdr:sp>
      <xdr:nvSpPr>
        <xdr:cNvPr id="10" name="Précédent"/>
        <xdr:cNvSpPr>
          <a:spLocks/>
        </xdr:cNvSpPr>
      </xdr:nvSpPr>
      <xdr:spPr>
        <a:xfrm>
          <a:off x="9925050" y="161925"/>
          <a:ext cx="1085850" cy="1009650"/>
        </a:xfrm>
        <a:prstGeom prst="ellipse">
          <a:avLst/>
        </a:prstGeom>
        <a:solidFill>
          <a:srgbClr val="BFBFBF"/>
        </a:solidFill>
        <a:ln w="9525" cmpd="sng">
          <a:noFill/>
        </a:ln>
      </xdr:spPr>
      <xdr:txBody>
        <a:bodyPr vertOverflow="clip" wrap="square" lIns="20160" tIns="20160" rIns="20160" bIns="20160" anchor="ctr"/>
        <a:p>
          <a:pPr algn="ctr">
            <a:defRPr/>
          </a:pPr>
          <a:r>
            <a:rPr lang="en-US" cap="none" sz="1050" b="0" i="0" u="none" baseline="0">
              <a:solidFill>
                <a:srgbClr val="FFFFFF"/>
              </a:solidFill>
              <a:latin typeface="Cambria"/>
              <a:ea typeface="Cambria"/>
              <a:cs typeface="Cambria"/>
            </a:rPr>
            <a:t>RETOUR A L’ARBRE</a:t>
          </a:r>
        </a:p>
      </xdr:txBody>
    </xdr:sp>
    <xdr:clientData/>
  </xdr:twoCellAnchor>
  <xdr:twoCellAnchor>
    <xdr:from>
      <xdr:col>8</xdr:col>
      <xdr:colOff>409575</xdr:colOff>
      <xdr:row>21</xdr:row>
      <xdr:rowOff>266700</xdr:rowOff>
    </xdr:from>
    <xdr:to>
      <xdr:col>13</xdr:col>
      <xdr:colOff>304800</xdr:colOff>
      <xdr:row>26</xdr:row>
      <xdr:rowOff>161925</xdr:rowOff>
    </xdr:to>
    <xdr:sp>
      <xdr:nvSpPr>
        <xdr:cNvPr id="11" name="Note de changement de photo"/>
        <xdr:cNvSpPr>
          <a:spLocks/>
        </xdr:cNvSpPr>
      </xdr:nvSpPr>
      <xdr:spPr>
        <a:xfrm>
          <a:off x="11182350" y="6010275"/>
          <a:ext cx="3314700" cy="1019175"/>
        </a:xfrm>
        <a:prstGeom prst="wedgeRectCallout">
          <a:avLst>
            <a:gd name="adj1" fmla="val -60893"/>
            <a:gd name="adj2" fmla="val -24425"/>
          </a:avLst>
        </a:prstGeom>
        <a:solidFill>
          <a:srgbClr val="E8EAEB"/>
        </a:solidFill>
        <a:ln w="9360" cmpd="sng">
          <a:solidFill>
            <a:srgbClr val="405059"/>
          </a:solidFill>
          <a:headEnd type="none"/>
          <a:tailEnd type="none"/>
        </a:ln>
      </xdr:spPr>
      <xdr:txBody>
        <a:bodyPr vertOverflow="clip" wrap="square" lIns="137160" tIns="0" rIns="90000" bIns="0" anchor="ctr"/>
        <a:p>
          <a:pPr algn="l">
            <a:defRPr/>
          </a:pPr>
          <a:r>
            <a:rPr lang="en-US" cap="none" sz="1200" b="1" i="0" u="none" baseline="0">
              <a:solidFill>
                <a:srgbClr val="333333"/>
              </a:solidFill>
              <a:latin typeface="Cambria"/>
              <a:ea typeface="Cambria"/>
              <a:cs typeface="Cambria"/>
            </a:rPr>
            <a:t>Gestion des notes
</a:t>
          </a:r>
          <a:r>
            <a:rPr lang="en-US" cap="none" sz="1100" b="0" i="0" u="none" baseline="0">
              <a:solidFill>
                <a:srgbClr val="333333"/>
              </a:solidFill>
              <a:latin typeface="Cambria"/>
              <a:ea typeface="Cambria"/>
              <a:cs typeface="Cambria"/>
            </a:rPr>
            <a:t>Pour supprimer cette note, cliquez dessus pour la sélectionner, puis appuyez sur " Suppr ".
Les notes ne seront pas exportées.</a:t>
          </a:r>
        </a:p>
      </xdr:txBody>
    </xdr:sp>
    <xdr:clientData/>
  </xdr:twoCellAnchor>
  <xdr:twoCellAnchor>
    <xdr:from>
      <xdr:col>8</xdr:col>
      <xdr:colOff>457200</xdr:colOff>
      <xdr:row>27</xdr:row>
      <xdr:rowOff>266700</xdr:rowOff>
    </xdr:from>
    <xdr:to>
      <xdr:col>13</xdr:col>
      <xdr:colOff>333375</xdr:colOff>
      <xdr:row>29</xdr:row>
      <xdr:rowOff>619125</xdr:rowOff>
    </xdr:to>
    <xdr:sp>
      <xdr:nvSpPr>
        <xdr:cNvPr id="12" name="Note de changement de photo"/>
        <xdr:cNvSpPr>
          <a:spLocks/>
        </xdr:cNvSpPr>
      </xdr:nvSpPr>
      <xdr:spPr>
        <a:xfrm>
          <a:off x="11229975" y="7353300"/>
          <a:ext cx="3295650" cy="1695450"/>
        </a:xfrm>
        <a:prstGeom prst="wedgeRectCallout">
          <a:avLst>
            <a:gd name="adj1" fmla="val -60893"/>
            <a:gd name="adj2" fmla="val -24425"/>
          </a:avLst>
        </a:prstGeom>
        <a:solidFill>
          <a:srgbClr val="E8EAEB"/>
        </a:solidFill>
        <a:ln w="9360" cmpd="sng">
          <a:solidFill>
            <a:srgbClr val="405059"/>
          </a:solidFill>
          <a:headEnd type="none"/>
          <a:tailEnd type="none"/>
        </a:ln>
      </xdr:spPr>
      <xdr:txBody>
        <a:bodyPr vertOverflow="clip" wrap="square" lIns="137160" tIns="0" rIns="90000" bIns="0" anchor="ctr"/>
        <a:p>
          <a:pPr algn="l">
            <a:defRPr/>
          </a:pPr>
          <a:r>
            <a:rPr lang="en-US" cap="none" sz="1200" b="1" i="0" u="none" baseline="0">
              <a:solidFill>
                <a:srgbClr val="333333"/>
              </a:solidFill>
              <a:latin typeface="Cambria"/>
              <a:ea typeface="Cambria"/>
              <a:cs typeface="Cambria"/>
            </a:rPr>
            <a:t>Saisie des frères et soeurs
</a:t>
          </a:r>
          <a:r>
            <a:rPr lang="en-US" cap="none" sz="1100" b="0" i="0" u="none" baseline="0">
              <a:solidFill>
                <a:srgbClr val="333333"/>
              </a:solidFill>
              <a:latin typeface="Cambria"/>
              <a:ea typeface="Cambria"/>
              <a:cs typeface="Cambria"/>
            </a:rPr>
            <a:t>La saisie des ascendants doit être faite sur le premier onglet. Seuls les frères et soeurs sont saisies sur les autres onglets à partir de la deuxième ligne.
</a:t>
          </a:r>
          <a:r>
            <a:rPr lang="en-US" cap="none" sz="1100" b="0" i="0" u="none" baseline="0">
              <a:solidFill>
                <a:srgbClr val="000000"/>
              </a:solidFill>
              <a:latin typeface="Cambria"/>
              <a:ea typeface="Cambria"/>
              <a:cs typeface="Cambria"/>
            </a:rPr>
            <a:t>Séparer les prénoms avec une virgule sans esapce.
Saisir " Fils " ou " Fille " pour déterminer le sexe.
</a:t>
          </a:r>
        </a:p>
      </xdr:txBody>
    </xdr:sp>
    <xdr:clientData/>
  </xdr:twoCellAnchor>
  <xdr:twoCellAnchor>
    <xdr:from>
      <xdr:col>8</xdr:col>
      <xdr:colOff>457200</xdr:colOff>
      <xdr:row>15</xdr:row>
      <xdr:rowOff>114300</xdr:rowOff>
    </xdr:from>
    <xdr:to>
      <xdr:col>13</xdr:col>
      <xdr:colOff>333375</xdr:colOff>
      <xdr:row>19</xdr:row>
      <xdr:rowOff>133350</xdr:rowOff>
    </xdr:to>
    <xdr:sp>
      <xdr:nvSpPr>
        <xdr:cNvPr id="13" name="Note de changement de photo"/>
        <xdr:cNvSpPr>
          <a:spLocks/>
        </xdr:cNvSpPr>
      </xdr:nvSpPr>
      <xdr:spPr>
        <a:xfrm>
          <a:off x="11229975" y="4819650"/>
          <a:ext cx="3295650" cy="714375"/>
        </a:xfrm>
        <a:prstGeom prst="wedgeRectCallout">
          <a:avLst>
            <a:gd name="adj1" fmla="val -60893"/>
            <a:gd name="adj2" fmla="val -24425"/>
          </a:avLst>
        </a:prstGeom>
        <a:solidFill>
          <a:srgbClr val="E8EAEB"/>
        </a:solidFill>
        <a:ln w="9360" cmpd="sng">
          <a:solidFill>
            <a:srgbClr val="405059"/>
          </a:solidFill>
          <a:headEnd type="none"/>
          <a:tailEnd type="none"/>
        </a:ln>
      </xdr:spPr>
      <xdr:txBody>
        <a:bodyPr vertOverflow="clip" wrap="square" lIns="137160" tIns="0" rIns="90000" bIns="0" anchor="ctr"/>
        <a:p>
          <a:pPr algn="l">
            <a:defRPr/>
          </a:pPr>
          <a:r>
            <a:rPr lang="en-US" cap="none" sz="1200" b="1" i="0" u="none" baseline="0">
              <a:solidFill>
                <a:srgbClr val="333333"/>
              </a:solidFill>
              <a:latin typeface="Cambria"/>
              <a:ea typeface="Cambria"/>
              <a:cs typeface="Cambria"/>
            </a:rPr>
            <a:t>Gestion des dates 
</a:t>
          </a:r>
          <a:r>
            <a:rPr lang="en-US" cap="none" sz="1100" b="0" i="0" u="none" baseline="0">
              <a:solidFill>
                <a:srgbClr val="333333"/>
              </a:solidFill>
              <a:latin typeface="Cambria"/>
              <a:ea typeface="Cambria"/>
              <a:cs typeface="Cambria"/>
            </a:rPr>
            <a:t>Les dates doivent sous la forme longue : jour mois année ou année seule.</a:t>
          </a:r>
        </a:p>
      </xdr:txBody>
    </xdr:sp>
    <xdr:clientData/>
  </xdr:twoCellAnchor>
  <xdr:twoCellAnchor>
    <xdr:from>
      <xdr:col>1</xdr:col>
      <xdr:colOff>276225</xdr:colOff>
      <xdr:row>29</xdr:row>
      <xdr:rowOff>47625</xdr:rowOff>
    </xdr:from>
    <xdr:to>
      <xdr:col>1</xdr:col>
      <xdr:colOff>1190625</xdr:colOff>
      <xdr:row>29</xdr:row>
      <xdr:rowOff>962025</xdr:rowOff>
    </xdr:to>
    <xdr:pic>
      <xdr:nvPicPr>
        <xdr:cNvPr id="14" name="Espace réservé à une photo 2"/>
        <xdr:cNvPicPr preferRelativeResize="1">
          <a:picLocks noChangeAspect="1"/>
        </xdr:cNvPicPr>
      </xdr:nvPicPr>
      <xdr:blipFill>
        <a:blip r:embed="rId1"/>
        <a:stretch>
          <a:fillRect/>
        </a:stretch>
      </xdr:blipFill>
      <xdr:spPr>
        <a:xfrm>
          <a:off x="971550" y="8477250"/>
          <a:ext cx="914400" cy="914400"/>
        </a:xfrm>
        <a:prstGeom prst="rect">
          <a:avLst/>
        </a:prstGeom>
        <a:blipFill>
          <a:blip r:embed=""/>
          <a:srcRect/>
          <a:stretch>
            <a:fillRect/>
          </a:stretch>
        </a:blipFill>
        <a:ln w="9525" cmpd="sng">
          <a:noFill/>
        </a:ln>
      </xdr:spPr>
    </xdr:pic>
    <xdr:clientData/>
  </xdr:twoCellAnchor>
  <xdr:twoCellAnchor>
    <xdr:from>
      <xdr:col>1</xdr:col>
      <xdr:colOff>276225</xdr:colOff>
      <xdr:row>30</xdr:row>
      <xdr:rowOff>47625</xdr:rowOff>
    </xdr:from>
    <xdr:to>
      <xdr:col>1</xdr:col>
      <xdr:colOff>1190625</xdr:colOff>
      <xdr:row>30</xdr:row>
      <xdr:rowOff>962025</xdr:rowOff>
    </xdr:to>
    <xdr:pic>
      <xdr:nvPicPr>
        <xdr:cNvPr id="15" name="Espace réservé à une photo 2"/>
        <xdr:cNvPicPr preferRelativeResize="1">
          <a:picLocks noChangeAspect="1"/>
        </xdr:cNvPicPr>
      </xdr:nvPicPr>
      <xdr:blipFill>
        <a:blip r:embed="rId1"/>
        <a:stretch>
          <a:fillRect/>
        </a:stretch>
      </xdr:blipFill>
      <xdr:spPr>
        <a:xfrm>
          <a:off x="971550" y="9477375"/>
          <a:ext cx="914400" cy="914400"/>
        </a:xfrm>
        <a:prstGeom prst="rect">
          <a:avLst/>
        </a:prstGeom>
        <a:blipFill>
          <a:blip r:embed=""/>
          <a:srcRect/>
          <a:stretch>
            <a:fillRect/>
          </a:stretch>
        </a:blipFill>
        <a:ln w="9525" cmpd="sng">
          <a:noFill/>
        </a:ln>
      </xdr:spPr>
    </xdr:pic>
    <xdr:clientData/>
  </xdr:twoCellAnchor>
  <xdr:twoCellAnchor>
    <xdr:from>
      <xdr:col>1</xdr:col>
      <xdr:colOff>228600</xdr:colOff>
      <xdr:row>28</xdr:row>
      <xdr:rowOff>0</xdr:rowOff>
    </xdr:from>
    <xdr:to>
      <xdr:col>1</xdr:col>
      <xdr:colOff>1143000</xdr:colOff>
      <xdr:row>28</xdr:row>
      <xdr:rowOff>914400</xdr:rowOff>
    </xdr:to>
    <xdr:pic>
      <xdr:nvPicPr>
        <xdr:cNvPr id="16" name="Espace réservé à une photo 2"/>
        <xdr:cNvPicPr preferRelativeResize="1">
          <a:picLocks noChangeAspect="1"/>
        </xdr:cNvPicPr>
      </xdr:nvPicPr>
      <xdr:blipFill>
        <a:blip r:embed="rId1"/>
        <a:stretch>
          <a:fillRect/>
        </a:stretch>
      </xdr:blipFill>
      <xdr:spPr>
        <a:xfrm>
          <a:off x="923925" y="7429500"/>
          <a:ext cx="914400" cy="914400"/>
        </a:xfrm>
        <a:prstGeom prst="rect">
          <a:avLst/>
        </a:prstGeom>
        <a:blipFill>
          <a:blip r:embed=""/>
          <a:srcRect/>
          <a:stretch>
            <a:fillRect/>
          </a:stretch>
        </a:blipFill>
        <a:ln w="9525" cmpd="sng">
          <a:noFill/>
        </a:ln>
      </xdr:spPr>
    </xdr:pic>
    <xdr:clientData/>
  </xdr:twoCellAnchor>
  <xdr:twoCellAnchor>
    <xdr:from>
      <xdr:col>5</xdr:col>
      <xdr:colOff>238125</xdr:colOff>
      <xdr:row>10</xdr:row>
      <xdr:rowOff>142875</xdr:rowOff>
    </xdr:from>
    <xdr:to>
      <xdr:col>5</xdr:col>
      <xdr:colOff>1152525</xdr:colOff>
      <xdr:row>14</xdr:row>
      <xdr:rowOff>57150</xdr:rowOff>
    </xdr:to>
    <xdr:pic>
      <xdr:nvPicPr>
        <xdr:cNvPr id="17" name="Espace réservé à une photo 2"/>
        <xdr:cNvPicPr preferRelativeResize="1">
          <a:picLocks noChangeAspect="1"/>
        </xdr:cNvPicPr>
      </xdr:nvPicPr>
      <xdr:blipFill>
        <a:blip r:embed="rId1"/>
        <a:stretch>
          <a:fillRect/>
        </a:stretch>
      </xdr:blipFill>
      <xdr:spPr>
        <a:xfrm>
          <a:off x="6534150" y="3590925"/>
          <a:ext cx="914400" cy="914400"/>
        </a:xfrm>
        <a:prstGeom prst="rect">
          <a:avLst/>
        </a:prstGeom>
        <a:blipFill>
          <a:blip r:embed=""/>
          <a:srcRect/>
          <a:stretch>
            <a:fillRect/>
          </a:stretch>
        </a:blipFill>
        <a:ln w="9525" cmpd="sng">
          <a:noFill/>
        </a:ln>
      </xdr:spPr>
    </xdr:pic>
    <xdr:clientData/>
  </xdr:twoCellAnchor>
  <xdr:twoCellAnchor>
    <xdr:from>
      <xdr:col>1</xdr:col>
      <xdr:colOff>323850</xdr:colOff>
      <xdr:row>10</xdr:row>
      <xdr:rowOff>228600</xdr:rowOff>
    </xdr:from>
    <xdr:to>
      <xdr:col>1</xdr:col>
      <xdr:colOff>1238250</xdr:colOff>
      <xdr:row>14</xdr:row>
      <xdr:rowOff>142875</xdr:rowOff>
    </xdr:to>
    <xdr:pic>
      <xdr:nvPicPr>
        <xdr:cNvPr id="18" name="Espace réservé à une photo 2"/>
        <xdr:cNvPicPr preferRelativeResize="1">
          <a:picLocks noChangeAspect="1"/>
        </xdr:cNvPicPr>
      </xdr:nvPicPr>
      <xdr:blipFill>
        <a:blip r:embed="rId1"/>
        <a:stretch>
          <a:fillRect/>
        </a:stretch>
      </xdr:blipFill>
      <xdr:spPr>
        <a:xfrm>
          <a:off x="1019175" y="3676650"/>
          <a:ext cx="914400" cy="9144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30</xdr:row>
      <xdr:rowOff>47625</xdr:rowOff>
    </xdr:from>
    <xdr:to>
      <xdr:col>1</xdr:col>
      <xdr:colOff>1181100</xdr:colOff>
      <xdr:row>30</xdr:row>
      <xdr:rowOff>962025</xdr:rowOff>
    </xdr:to>
    <xdr:pic>
      <xdr:nvPicPr>
        <xdr:cNvPr id="1" name="Espace réservé à une photo 2"/>
        <xdr:cNvPicPr preferRelativeResize="1">
          <a:picLocks noChangeAspect="1"/>
        </xdr:cNvPicPr>
      </xdr:nvPicPr>
      <xdr:blipFill>
        <a:blip r:embed="rId1"/>
        <a:stretch>
          <a:fillRect/>
        </a:stretch>
      </xdr:blipFill>
      <xdr:spPr>
        <a:xfrm>
          <a:off x="962025" y="8858250"/>
          <a:ext cx="914400" cy="914400"/>
        </a:xfrm>
        <a:prstGeom prst="rect">
          <a:avLst/>
        </a:prstGeom>
        <a:blipFill>
          <a:blip r:embed=""/>
          <a:srcRect/>
          <a:stretch>
            <a:fillRect/>
          </a:stretch>
        </a:blipFill>
        <a:ln w="9525" cmpd="sng">
          <a:noFill/>
        </a:ln>
      </xdr:spPr>
    </xdr:pic>
    <xdr:clientData/>
  </xdr:twoCellAnchor>
  <xdr:twoCellAnchor>
    <xdr:from>
      <xdr:col>1</xdr:col>
      <xdr:colOff>266700</xdr:colOff>
      <xdr:row>32</xdr:row>
      <xdr:rowOff>66675</xdr:rowOff>
    </xdr:from>
    <xdr:to>
      <xdr:col>1</xdr:col>
      <xdr:colOff>1181100</xdr:colOff>
      <xdr:row>32</xdr:row>
      <xdr:rowOff>981075</xdr:rowOff>
    </xdr:to>
    <xdr:pic>
      <xdr:nvPicPr>
        <xdr:cNvPr id="2" name="Espace réservé à une photo 3"/>
        <xdr:cNvPicPr preferRelativeResize="1">
          <a:picLocks noChangeAspect="1"/>
        </xdr:cNvPicPr>
      </xdr:nvPicPr>
      <xdr:blipFill>
        <a:blip r:embed="rId1"/>
        <a:stretch>
          <a:fillRect/>
        </a:stretch>
      </xdr:blipFill>
      <xdr:spPr>
        <a:xfrm>
          <a:off x="962025" y="10877550"/>
          <a:ext cx="914400" cy="914400"/>
        </a:xfrm>
        <a:prstGeom prst="rect">
          <a:avLst/>
        </a:prstGeom>
        <a:blipFill>
          <a:blip r:embed=""/>
          <a:srcRect/>
          <a:stretch>
            <a:fillRect/>
          </a:stretch>
        </a:blipFill>
        <a:ln w="9525" cmpd="sng">
          <a:noFill/>
        </a:ln>
      </xdr:spPr>
    </xdr:pic>
    <xdr:clientData/>
  </xdr:twoCellAnchor>
  <xdr:twoCellAnchor>
    <xdr:from>
      <xdr:col>5</xdr:col>
      <xdr:colOff>9525</xdr:colOff>
      <xdr:row>5</xdr:row>
      <xdr:rowOff>104775</xdr:rowOff>
    </xdr:from>
    <xdr:to>
      <xdr:col>7</xdr:col>
      <xdr:colOff>1495425</xdr:colOff>
      <xdr:row>8</xdr:row>
      <xdr:rowOff>57150</xdr:rowOff>
    </xdr:to>
    <xdr:grpSp>
      <xdr:nvGrpSpPr>
        <xdr:cNvPr id="3" name="Groupe 2"/>
        <xdr:cNvGrpSpPr>
          <a:grpSpLocks/>
        </xdr:cNvGrpSpPr>
      </xdr:nvGrpSpPr>
      <xdr:grpSpPr>
        <a:xfrm>
          <a:off x="6486525" y="2247900"/>
          <a:ext cx="4467225" cy="552450"/>
          <a:chOff x="10330" y="3530"/>
          <a:chExt cx="7115" cy="868"/>
        </a:xfrm>
        <a:solidFill>
          <a:srgbClr val="FFFFFF"/>
        </a:solidFill>
      </xdr:grpSpPr>
      <xdr:sp>
        <xdr:nvSpPr>
          <xdr:cNvPr id="4" name="Grand-père"/>
          <xdr:cNvSpPr>
            <a:spLocks/>
          </xdr:cNvSpPr>
        </xdr:nvSpPr>
        <xdr:spPr>
          <a:xfrm>
            <a:off x="10330" y="3530"/>
            <a:ext cx="3501" cy="867"/>
          </a:xfrm>
          <a:prstGeom prst="rect">
            <a:avLst/>
          </a:prstGeom>
          <a:solidFill>
            <a:srgbClr val="D65748"/>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Arrière-grand-père paternel 2</a:t>
            </a:r>
          </a:p>
        </xdr:txBody>
      </xdr:sp>
      <xdr:sp>
        <xdr:nvSpPr>
          <xdr:cNvPr id="5" name="Grand-mère"/>
          <xdr:cNvSpPr>
            <a:spLocks/>
          </xdr:cNvSpPr>
        </xdr:nvSpPr>
        <xdr:spPr>
          <a:xfrm>
            <a:off x="13943" y="3530"/>
            <a:ext cx="3501" cy="867"/>
          </a:xfrm>
          <a:prstGeom prst="rect">
            <a:avLst/>
          </a:prstGeom>
          <a:solidFill>
            <a:srgbClr val="D65748"/>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Arrière-grand-mère paternelle 2</a:t>
            </a:r>
          </a:p>
        </xdr:txBody>
      </xdr:sp>
    </xdr:grpSp>
    <xdr:clientData/>
  </xdr:twoCellAnchor>
  <xdr:twoCellAnchor>
    <xdr:from>
      <xdr:col>5</xdr:col>
      <xdr:colOff>0</xdr:colOff>
      <xdr:row>8</xdr:row>
      <xdr:rowOff>104775</xdr:rowOff>
    </xdr:from>
    <xdr:to>
      <xdr:col>7</xdr:col>
      <xdr:colOff>1495425</xdr:colOff>
      <xdr:row>8</xdr:row>
      <xdr:rowOff>190500</xdr:rowOff>
    </xdr:to>
    <xdr:grpSp>
      <xdr:nvGrpSpPr>
        <xdr:cNvPr id="6" name="Groupe 73"/>
        <xdr:cNvGrpSpPr>
          <a:grpSpLocks/>
        </xdr:cNvGrpSpPr>
      </xdr:nvGrpSpPr>
      <xdr:grpSpPr>
        <a:xfrm>
          <a:off x="6477000" y="2847975"/>
          <a:ext cx="4476750" cy="85725"/>
          <a:chOff x="10318" y="4471"/>
          <a:chExt cx="7133" cy="130"/>
        </a:xfrm>
        <a:solidFill>
          <a:srgbClr val="FFFFFF"/>
        </a:solidFill>
      </xdr:grpSpPr>
      <xdr:sp>
        <xdr:nvSpPr>
          <xdr:cNvPr id="7" name="Ligne 4"/>
          <xdr:cNvSpPr>
            <a:spLocks/>
          </xdr:cNvSpPr>
        </xdr:nvSpPr>
        <xdr:spPr>
          <a:xfrm>
            <a:off x="13892"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8" name="Ligne 2"/>
          <xdr:cNvSpPr>
            <a:spLocks/>
          </xdr:cNvSpPr>
        </xdr:nvSpPr>
        <xdr:spPr>
          <a:xfrm>
            <a:off x="10318" y="4471"/>
            <a:ext cx="7133"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1504950</xdr:colOff>
      <xdr:row>8</xdr:row>
      <xdr:rowOff>57150</xdr:rowOff>
    </xdr:to>
    <xdr:grpSp>
      <xdr:nvGrpSpPr>
        <xdr:cNvPr id="9" name="Groupe 1"/>
        <xdr:cNvGrpSpPr>
          <a:grpSpLocks/>
        </xdr:cNvGrpSpPr>
      </xdr:nvGrpSpPr>
      <xdr:grpSpPr>
        <a:xfrm>
          <a:off x="714375" y="2247900"/>
          <a:ext cx="4467225" cy="552450"/>
          <a:chOff x="1132" y="3530"/>
          <a:chExt cx="7112" cy="868"/>
        </a:xfrm>
        <a:solidFill>
          <a:srgbClr val="FFFFFF"/>
        </a:solidFill>
      </xdr:grpSpPr>
      <xdr:sp>
        <xdr:nvSpPr>
          <xdr:cNvPr id="10" name="Grand-père"/>
          <xdr:cNvSpPr>
            <a:spLocks/>
          </xdr:cNvSpPr>
        </xdr:nvSpPr>
        <xdr:spPr>
          <a:xfrm>
            <a:off x="1132" y="3530"/>
            <a:ext cx="3501" cy="867"/>
          </a:xfrm>
          <a:prstGeom prst="rect">
            <a:avLst/>
          </a:prstGeom>
          <a:solidFill>
            <a:srgbClr val="D65748"/>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Arrière-grand-père paternel 1</a:t>
            </a:r>
          </a:p>
        </xdr:txBody>
      </xdr:sp>
      <xdr:sp>
        <xdr:nvSpPr>
          <xdr:cNvPr id="11" name="Grand-mère"/>
          <xdr:cNvSpPr>
            <a:spLocks/>
          </xdr:cNvSpPr>
        </xdr:nvSpPr>
        <xdr:spPr>
          <a:xfrm>
            <a:off x="4743" y="3530"/>
            <a:ext cx="3501" cy="867"/>
          </a:xfrm>
          <a:prstGeom prst="rect">
            <a:avLst/>
          </a:prstGeom>
          <a:solidFill>
            <a:srgbClr val="D65748"/>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Arrière-grand-mère paternelle 1</a:t>
            </a:r>
          </a:p>
        </xdr:txBody>
      </xdr:sp>
    </xdr:grpSp>
    <xdr:clientData/>
  </xdr:twoCellAnchor>
  <xdr:twoCellAnchor>
    <xdr:from>
      <xdr:col>1</xdr:col>
      <xdr:colOff>9525</xdr:colOff>
      <xdr:row>8</xdr:row>
      <xdr:rowOff>104775</xdr:rowOff>
    </xdr:from>
    <xdr:to>
      <xdr:col>4</xdr:col>
      <xdr:colOff>0</xdr:colOff>
      <xdr:row>8</xdr:row>
      <xdr:rowOff>190500</xdr:rowOff>
    </xdr:to>
    <xdr:grpSp>
      <xdr:nvGrpSpPr>
        <xdr:cNvPr id="12" name="Groupe 80"/>
        <xdr:cNvGrpSpPr>
          <a:grpSpLocks/>
        </xdr:cNvGrpSpPr>
      </xdr:nvGrpSpPr>
      <xdr:grpSpPr>
        <a:xfrm>
          <a:off x="704850" y="2847975"/>
          <a:ext cx="4476750" cy="85725"/>
          <a:chOff x="1117" y="4471"/>
          <a:chExt cx="7135" cy="130"/>
        </a:xfrm>
        <a:solidFill>
          <a:srgbClr val="FFFFFF"/>
        </a:solidFill>
      </xdr:grpSpPr>
      <xdr:sp>
        <xdr:nvSpPr>
          <xdr:cNvPr id="13" name="Ligne 4"/>
          <xdr:cNvSpPr>
            <a:spLocks/>
          </xdr:cNvSpPr>
        </xdr:nvSpPr>
        <xdr:spPr>
          <a:xfrm>
            <a:off x="4692"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4" name="Ligne 2"/>
          <xdr:cNvSpPr>
            <a:spLocks/>
          </xdr:cNvSpPr>
        </xdr:nvSpPr>
        <xdr:spPr>
          <a:xfrm>
            <a:off x="1117" y="4471"/>
            <a:ext cx="7135"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7</xdr:col>
      <xdr:colOff>381000</xdr:colOff>
      <xdr:row>0</xdr:row>
      <xdr:rowOff>238125</xdr:rowOff>
    </xdr:from>
    <xdr:to>
      <xdr:col>7</xdr:col>
      <xdr:colOff>1457325</xdr:colOff>
      <xdr:row>1</xdr:row>
      <xdr:rowOff>447675</xdr:rowOff>
    </xdr:to>
    <xdr:sp>
      <xdr:nvSpPr>
        <xdr:cNvPr id="15" name="Précédent"/>
        <xdr:cNvSpPr>
          <a:spLocks/>
        </xdr:cNvSpPr>
      </xdr:nvSpPr>
      <xdr:spPr>
        <a:xfrm>
          <a:off x="9839325" y="238125"/>
          <a:ext cx="1076325" cy="1000125"/>
        </a:xfrm>
        <a:prstGeom prst="ellipse">
          <a:avLst/>
        </a:prstGeom>
        <a:solidFill>
          <a:srgbClr val="BFBFBF"/>
        </a:solidFill>
        <a:ln w="9525" cmpd="sng">
          <a:noFill/>
        </a:ln>
      </xdr:spPr>
      <xdr:txBody>
        <a:bodyPr vertOverflow="clip" wrap="square" lIns="20160" tIns="20160" rIns="20160" bIns="20160" anchor="ctr"/>
        <a:p>
          <a:pPr algn="ctr">
            <a:defRPr/>
          </a:pPr>
          <a:r>
            <a:rPr lang="en-US" cap="none" sz="1050" b="0" i="0" u="none" baseline="0">
              <a:solidFill>
                <a:srgbClr val="FFFFFF"/>
              </a:solidFill>
              <a:latin typeface="Cambria"/>
              <a:ea typeface="Cambria"/>
              <a:cs typeface="Cambria"/>
            </a:rPr>
            <a:t>RETOUR A L’ARBRE</a:t>
          </a:r>
        </a:p>
      </xdr:txBody>
    </xdr:sp>
    <xdr:clientData/>
  </xdr:twoCellAnchor>
  <xdr:twoCellAnchor>
    <xdr:from>
      <xdr:col>1</xdr:col>
      <xdr:colOff>161925</xdr:colOff>
      <xdr:row>10</xdr:row>
      <xdr:rowOff>200025</xdr:rowOff>
    </xdr:from>
    <xdr:to>
      <xdr:col>1</xdr:col>
      <xdr:colOff>1076325</xdr:colOff>
      <xdr:row>14</xdr:row>
      <xdr:rowOff>114300</xdr:rowOff>
    </xdr:to>
    <xdr:pic>
      <xdr:nvPicPr>
        <xdr:cNvPr id="16" name="Espace réservé à une photo 2"/>
        <xdr:cNvPicPr preferRelativeResize="1">
          <a:picLocks noChangeAspect="1"/>
        </xdr:cNvPicPr>
      </xdr:nvPicPr>
      <xdr:blipFill>
        <a:blip r:embed="rId1"/>
        <a:stretch>
          <a:fillRect/>
        </a:stretch>
      </xdr:blipFill>
      <xdr:spPr>
        <a:xfrm>
          <a:off x="857250" y="3667125"/>
          <a:ext cx="914400" cy="914400"/>
        </a:xfrm>
        <a:prstGeom prst="rect">
          <a:avLst/>
        </a:prstGeom>
        <a:blipFill>
          <a:blip r:embed=""/>
          <a:srcRect/>
          <a:stretch>
            <a:fillRect/>
          </a:stretch>
        </a:blipFill>
        <a:ln w="9525" cmpd="sng">
          <a:noFill/>
        </a:ln>
      </xdr:spPr>
    </xdr:pic>
    <xdr:clientData/>
  </xdr:twoCellAnchor>
  <xdr:twoCellAnchor>
    <xdr:from>
      <xdr:col>1</xdr:col>
      <xdr:colOff>276225</xdr:colOff>
      <xdr:row>28</xdr:row>
      <xdr:rowOff>314325</xdr:rowOff>
    </xdr:from>
    <xdr:to>
      <xdr:col>1</xdr:col>
      <xdr:colOff>1190625</xdr:colOff>
      <xdr:row>29</xdr:row>
      <xdr:rowOff>895350</xdr:rowOff>
    </xdr:to>
    <xdr:pic>
      <xdr:nvPicPr>
        <xdr:cNvPr id="17" name="Espace réservé à une photo 2"/>
        <xdr:cNvPicPr preferRelativeResize="1">
          <a:picLocks noChangeAspect="1"/>
        </xdr:cNvPicPr>
      </xdr:nvPicPr>
      <xdr:blipFill>
        <a:blip r:embed="rId1"/>
        <a:stretch>
          <a:fillRect/>
        </a:stretch>
      </xdr:blipFill>
      <xdr:spPr>
        <a:xfrm>
          <a:off x="971550" y="7781925"/>
          <a:ext cx="914400" cy="923925"/>
        </a:xfrm>
        <a:prstGeom prst="rect">
          <a:avLst/>
        </a:prstGeom>
        <a:blipFill>
          <a:blip r:embed=""/>
          <a:srcRect/>
          <a:stretch>
            <a:fillRect/>
          </a:stretch>
        </a:blipFill>
        <a:ln w="9525" cmpd="sng">
          <a:noFill/>
        </a:ln>
      </xdr:spPr>
    </xdr:pic>
    <xdr:clientData/>
  </xdr:twoCellAnchor>
  <xdr:twoCellAnchor>
    <xdr:from>
      <xdr:col>1</xdr:col>
      <xdr:colOff>276225</xdr:colOff>
      <xdr:row>31</xdr:row>
      <xdr:rowOff>76200</xdr:rowOff>
    </xdr:from>
    <xdr:to>
      <xdr:col>1</xdr:col>
      <xdr:colOff>1190625</xdr:colOff>
      <xdr:row>31</xdr:row>
      <xdr:rowOff>990600</xdr:rowOff>
    </xdr:to>
    <xdr:pic>
      <xdr:nvPicPr>
        <xdr:cNvPr id="18" name="Espace réservé à une photo 2"/>
        <xdr:cNvPicPr preferRelativeResize="1">
          <a:picLocks noChangeAspect="1"/>
        </xdr:cNvPicPr>
      </xdr:nvPicPr>
      <xdr:blipFill>
        <a:blip r:embed="rId1"/>
        <a:stretch>
          <a:fillRect/>
        </a:stretch>
      </xdr:blipFill>
      <xdr:spPr>
        <a:xfrm>
          <a:off x="971550" y="9886950"/>
          <a:ext cx="914400" cy="914400"/>
        </a:xfrm>
        <a:prstGeom prst="rect">
          <a:avLst/>
        </a:prstGeom>
        <a:blipFill>
          <a:blip r:embed=""/>
          <a:srcRect/>
          <a:stretch>
            <a:fillRect/>
          </a:stretch>
        </a:blipFill>
        <a:ln w="9525" cmpd="sng">
          <a:noFill/>
        </a:ln>
      </xdr:spPr>
    </xdr:pic>
    <xdr:clientData/>
  </xdr:twoCellAnchor>
  <xdr:twoCellAnchor>
    <xdr:from>
      <xdr:col>5</xdr:col>
      <xdr:colOff>180975</xdr:colOff>
      <xdr:row>10</xdr:row>
      <xdr:rowOff>219075</xdr:rowOff>
    </xdr:from>
    <xdr:to>
      <xdr:col>5</xdr:col>
      <xdr:colOff>1095375</xdr:colOff>
      <xdr:row>14</xdr:row>
      <xdr:rowOff>133350</xdr:rowOff>
    </xdr:to>
    <xdr:pic>
      <xdr:nvPicPr>
        <xdr:cNvPr id="19" name="Espace réservé à une photo 2"/>
        <xdr:cNvPicPr preferRelativeResize="1">
          <a:picLocks noChangeAspect="1"/>
        </xdr:cNvPicPr>
      </xdr:nvPicPr>
      <xdr:blipFill>
        <a:blip r:embed="rId1"/>
        <a:stretch>
          <a:fillRect/>
        </a:stretch>
      </xdr:blipFill>
      <xdr:spPr>
        <a:xfrm>
          <a:off x="6657975" y="3686175"/>
          <a:ext cx="914400" cy="9144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0</xdr:row>
      <xdr:rowOff>238125</xdr:rowOff>
    </xdr:from>
    <xdr:to>
      <xdr:col>7</xdr:col>
      <xdr:colOff>1457325</xdr:colOff>
      <xdr:row>1</xdr:row>
      <xdr:rowOff>447675</xdr:rowOff>
    </xdr:to>
    <xdr:sp>
      <xdr:nvSpPr>
        <xdr:cNvPr id="1" name="Précédent"/>
        <xdr:cNvSpPr>
          <a:spLocks/>
        </xdr:cNvSpPr>
      </xdr:nvSpPr>
      <xdr:spPr>
        <a:xfrm>
          <a:off x="9772650" y="238125"/>
          <a:ext cx="1076325" cy="1000125"/>
        </a:xfrm>
        <a:prstGeom prst="ellipse">
          <a:avLst/>
        </a:prstGeom>
        <a:solidFill>
          <a:srgbClr val="BFBFBF"/>
        </a:solidFill>
        <a:ln w="9525" cmpd="sng">
          <a:noFill/>
        </a:ln>
      </xdr:spPr>
      <xdr:txBody>
        <a:bodyPr vertOverflow="clip" wrap="square" lIns="20160" tIns="20160" rIns="20160" bIns="20160" anchor="ctr"/>
        <a:p>
          <a:pPr algn="ctr">
            <a:defRPr/>
          </a:pPr>
          <a:r>
            <a:rPr lang="en-US" cap="none" sz="1050" b="0" i="0" u="none" baseline="0">
              <a:solidFill>
                <a:srgbClr val="FFFFFF"/>
              </a:solidFill>
              <a:latin typeface="Cambria"/>
              <a:ea typeface="Cambria"/>
              <a:cs typeface="Cambria"/>
            </a:rPr>
            <a:t>RETOUR A L’ARBRE</a:t>
          </a:r>
        </a:p>
      </xdr:txBody>
    </xdr:sp>
    <xdr:clientData/>
  </xdr:twoCellAnchor>
  <xdr:twoCellAnchor>
    <xdr:from>
      <xdr:col>1</xdr:col>
      <xdr:colOff>238125</xdr:colOff>
      <xdr:row>30</xdr:row>
      <xdr:rowOff>114300</xdr:rowOff>
    </xdr:from>
    <xdr:to>
      <xdr:col>1</xdr:col>
      <xdr:colOff>1152525</xdr:colOff>
      <xdr:row>31</xdr:row>
      <xdr:rowOff>19050</xdr:rowOff>
    </xdr:to>
    <xdr:pic>
      <xdr:nvPicPr>
        <xdr:cNvPr id="2" name="Espace réservé à une photo 2"/>
        <xdr:cNvPicPr preferRelativeResize="1">
          <a:picLocks noChangeAspect="1"/>
        </xdr:cNvPicPr>
      </xdr:nvPicPr>
      <xdr:blipFill>
        <a:blip r:embed="rId1"/>
        <a:stretch>
          <a:fillRect/>
        </a:stretch>
      </xdr:blipFill>
      <xdr:spPr>
        <a:xfrm>
          <a:off x="933450" y="8934450"/>
          <a:ext cx="914400" cy="914400"/>
        </a:xfrm>
        <a:prstGeom prst="rect">
          <a:avLst/>
        </a:prstGeom>
        <a:blipFill>
          <a:blip r:embed=""/>
          <a:srcRect/>
          <a:stretch>
            <a:fillRect/>
          </a:stretch>
        </a:blipFill>
        <a:ln w="9525" cmpd="sng">
          <a:noFill/>
        </a:ln>
      </xdr:spPr>
    </xdr:pic>
    <xdr:clientData/>
  </xdr:twoCellAnchor>
  <xdr:twoCellAnchor>
    <xdr:from>
      <xdr:col>1</xdr:col>
      <xdr:colOff>266700</xdr:colOff>
      <xdr:row>31</xdr:row>
      <xdr:rowOff>85725</xdr:rowOff>
    </xdr:from>
    <xdr:to>
      <xdr:col>1</xdr:col>
      <xdr:colOff>1181100</xdr:colOff>
      <xdr:row>31</xdr:row>
      <xdr:rowOff>952500</xdr:rowOff>
    </xdr:to>
    <xdr:pic>
      <xdr:nvPicPr>
        <xdr:cNvPr id="3" name="Photo d’enfant 2"/>
        <xdr:cNvPicPr preferRelativeResize="1">
          <a:picLocks noChangeAspect="1"/>
        </xdr:cNvPicPr>
      </xdr:nvPicPr>
      <xdr:blipFill>
        <a:blip r:embed="rId2"/>
        <a:stretch>
          <a:fillRect/>
        </a:stretch>
      </xdr:blipFill>
      <xdr:spPr>
        <a:xfrm>
          <a:off x="962025" y="9915525"/>
          <a:ext cx="914400" cy="866775"/>
        </a:xfrm>
        <a:prstGeom prst="rect">
          <a:avLst/>
        </a:prstGeom>
        <a:blipFill>
          <a:blip r:embed=""/>
          <a:srcRect/>
          <a:stretch>
            <a:fillRect/>
          </a:stretch>
        </a:blipFill>
        <a:ln w="9525" cmpd="sng">
          <a:noFill/>
        </a:ln>
      </xdr:spPr>
    </xdr:pic>
    <xdr:clientData/>
  </xdr:twoCellAnchor>
  <xdr:twoCellAnchor>
    <xdr:from>
      <xdr:col>5</xdr:col>
      <xdr:colOff>19050</xdr:colOff>
      <xdr:row>5</xdr:row>
      <xdr:rowOff>104775</xdr:rowOff>
    </xdr:from>
    <xdr:to>
      <xdr:col>8</xdr:col>
      <xdr:colOff>0</xdr:colOff>
      <xdr:row>8</xdr:row>
      <xdr:rowOff>57150</xdr:rowOff>
    </xdr:to>
    <xdr:grpSp>
      <xdr:nvGrpSpPr>
        <xdr:cNvPr id="4" name="Groupe 2"/>
        <xdr:cNvGrpSpPr>
          <a:grpSpLocks/>
        </xdr:cNvGrpSpPr>
      </xdr:nvGrpSpPr>
      <xdr:grpSpPr>
        <a:xfrm>
          <a:off x="6429375" y="2247900"/>
          <a:ext cx="4457700" cy="552450"/>
          <a:chOff x="10234" y="3530"/>
          <a:chExt cx="7109" cy="868"/>
        </a:xfrm>
        <a:solidFill>
          <a:srgbClr val="FFFFFF"/>
        </a:solidFill>
      </xdr:grpSpPr>
      <xdr:sp>
        <xdr:nvSpPr>
          <xdr:cNvPr id="5" name="Grand-père"/>
          <xdr:cNvSpPr>
            <a:spLocks/>
          </xdr:cNvSpPr>
        </xdr:nvSpPr>
        <xdr:spPr>
          <a:xfrm>
            <a:off x="10234" y="3530"/>
            <a:ext cx="3498" cy="867"/>
          </a:xfrm>
          <a:prstGeom prst="rect">
            <a:avLst/>
          </a:prstGeom>
          <a:solidFill>
            <a:srgbClr val="D65748"/>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Arrière-grand-père maternel 2</a:t>
            </a:r>
          </a:p>
        </xdr:txBody>
      </xdr:sp>
      <xdr:sp>
        <xdr:nvSpPr>
          <xdr:cNvPr id="6" name="Grand-mère"/>
          <xdr:cNvSpPr>
            <a:spLocks/>
          </xdr:cNvSpPr>
        </xdr:nvSpPr>
        <xdr:spPr>
          <a:xfrm>
            <a:off x="13844" y="3530"/>
            <a:ext cx="3498" cy="867"/>
          </a:xfrm>
          <a:prstGeom prst="rect">
            <a:avLst/>
          </a:prstGeom>
          <a:solidFill>
            <a:srgbClr val="D65748"/>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Arrière-grand-mère maternelle 2</a:t>
            </a:r>
          </a:p>
        </xdr:txBody>
      </xdr:sp>
    </xdr:grpSp>
    <xdr:clientData/>
  </xdr:twoCellAnchor>
  <xdr:twoCellAnchor>
    <xdr:from>
      <xdr:col>5</xdr:col>
      <xdr:colOff>9525</xdr:colOff>
      <xdr:row>8</xdr:row>
      <xdr:rowOff>104775</xdr:rowOff>
    </xdr:from>
    <xdr:to>
      <xdr:col>8</xdr:col>
      <xdr:colOff>9525</xdr:colOff>
      <xdr:row>8</xdr:row>
      <xdr:rowOff>190500</xdr:rowOff>
    </xdr:to>
    <xdr:grpSp>
      <xdr:nvGrpSpPr>
        <xdr:cNvPr id="7" name="Groupe 24"/>
        <xdr:cNvGrpSpPr>
          <a:grpSpLocks/>
        </xdr:cNvGrpSpPr>
      </xdr:nvGrpSpPr>
      <xdr:grpSpPr>
        <a:xfrm>
          <a:off x="6419850" y="2847975"/>
          <a:ext cx="4476750" cy="85725"/>
          <a:chOff x="10220" y="4471"/>
          <a:chExt cx="7134" cy="130"/>
        </a:xfrm>
        <a:solidFill>
          <a:srgbClr val="FFFFFF"/>
        </a:solidFill>
      </xdr:grpSpPr>
      <xdr:sp>
        <xdr:nvSpPr>
          <xdr:cNvPr id="8" name="Ligne 4"/>
          <xdr:cNvSpPr>
            <a:spLocks/>
          </xdr:cNvSpPr>
        </xdr:nvSpPr>
        <xdr:spPr>
          <a:xfrm>
            <a:off x="13794"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9" name="Ligne 2"/>
          <xdr:cNvSpPr>
            <a:spLocks/>
          </xdr:cNvSpPr>
        </xdr:nvSpPr>
        <xdr:spPr>
          <a:xfrm>
            <a:off x="10220" y="4471"/>
            <a:ext cx="7134"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1504950</xdr:colOff>
      <xdr:row>8</xdr:row>
      <xdr:rowOff>57150</xdr:rowOff>
    </xdr:to>
    <xdr:grpSp>
      <xdr:nvGrpSpPr>
        <xdr:cNvPr id="10" name="Groupe 1"/>
        <xdr:cNvGrpSpPr>
          <a:grpSpLocks/>
        </xdr:cNvGrpSpPr>
      </xdr:nvGrpSpPr>
      <xdr:grpSpPr>
        <a:xfrm>
          <a:off x="714375" y="2247900"/>
          <a:ext cx="4467225" cy="552450"/>
          <a:chOff x="1132" y="3530"/>
          <a:chExt cx="7112" cy="868"/>
        </a:xfrm>
        <a:solidFill>
          <a:srgbClr val="FFFFFF"/>
        </a:solidFill>
      </xdr:grpSpPr>
      <xdr:sp>
        <xdr:nvSpPr>
          <xdr:cNvPr id="11" name="Grand-père"/>
          <xdr:cNvSpPr>
            <a:spLocks/>
          </xdr:cNvSpPr>
        </xdr:nvSpPr>
        <xdr:spPr>
          <a:xfrm>
            <a:off x="1132" y="3530"/>
            <a:ext cx="3501" cy="867"/>
          </a:xfrm>
          <a:prstGeom prst="rect">
            <a:avLst/>
          </a:prstGeom>
          <a:solidFill>
            <a:srgbClr val="D65748"/>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Arrière-grand-père maternel 1</a:t>
            </a:r>
          </a:p>
        </xdr:txBody>
      </xdr:sp>
      <xdr:sp>
        <xdr:nvSpPr>
          <xdr:cNvPr id="12" name="Grand-mère"/>
          <xdr:cNvSpPr>
            <a:spLocks/>
          </xdr:cNvSpPr>
        </xdr:nvSpPr>
        <xdr:spPr>
          <a:xfrm>
            <a:off x="4743" y="3530"/>
            <a:ext cx="3501" cy="867"/>
          </a:xfrm>
          <a:prstGeom prst="rect">
            <a:avLst/>
          </a:prstGeom>
          <a:solidFill>
            <a:srgbClr val="D65748"/>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Arrière-grand-mère maternelle 1</a:t>
            </a:r>
          </a:p>
        </xdr:txBody>
      </xdr:sp>
    </xdr:grpSp>
    <xdr:clientData/>
  </xdr:twoCellAnchor>
  <xdr:twoCellAnchor>
    <xdr:from>
      <xdr:col>1</xdr:col>
      <xdr:colOff>9525</xdr:colOff>
      <xdr:row>8</xdr:row>
      <xdr:rowOff>104775</xdr:rowOff>
    </xdr:from>
    <xdr:to>
      <xdr:col>4</xdr:col>
      <xdr:colOff>0</xdr:colOff>
      <xdr:row>8</xdr:row>
      <xdr:rowOff>190500</xdr:rowOff>
    </xdr:to>
    <xdr:grpSp>
      <xdr:nvGrpSpPr>
        <xdr:cNvPr id="13" name="Groupe 32"/>
        <xdr:cNvGrpSpPr>
          <a:grpSpLocks/>
        </xdr:cNvGrpSpPr>
      </xdr:nvGrpSpPr>
      <xdr:grpSpPr>
        <a:xfrm>
          <a:off x="704850" y="2847975"/>
          <a:ext cx="4476750" cy="85725"/>
          <a:chOff x="1117" y="4471"/>
          <a:chExt cx="7137" cy="130"/>
        </a:xfrm>
        <a:solidFill>
          <a:srgbClr val="FFFFFF"/>
        </a:solidFill>
      </xdr:grpSpPr>
      <xdr:sp>
        <xdr:nvSpPr>
          <xdr:cNvPr id="14" name="Ligne 4"/>
          <xdr:cNvSpPr>
            <a:spLocks/>
          </xdr:cNvSpPr>
        </xdr:nvSpPr>
        <xdr:spPr>
          <a:xfrm>
            <a:off x="4694"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5" name="Ligne 2"/>
          <xdr:cNvSpPr>
            <a:spLocks/>
          </xdr:cNvSpPr>
        </xdr:nvSpPr>
        <xdr:spPr>
          <a:xfrm>
            <a:off x="1117" y="4471"/>
            <a:ext cx="7137"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161925</xdr:colOff>
      <xdr:row>29</xdr:row>
      <xdr:rowOff>47625</xdr:rowOff>
    </xdr:from>
    <xdr:to>
      <xdr:col>1</xdr:col>
      <xdr:colOff>1076325</xdr:colOff>
      <xdr:row>29</xdr:row>
      <xdr:rowOff>962025</xdr:rowOff>
    </xdr:to>
    <xdr:pic>
      <xdr:nvPicPr>
        <xdr:cNvPr id="16" name="Espace réservé à une photo 2"/>
        <xdr:cNvPicPr preferRelativeResize="1">
          <a:picLocks noChangeAspect="1"/>
        </xdr:cNvPicPr>
      </xdr:nvPicPr>
      <xdr:blipFill>
        <a:blip r:embed="rId1"/>
        <a:stretch>
          <a:fillRect/>
        </a:stretch>
      </xdr:blipFill>
      <xdr:spPr>
        <a:xfrm>
          <a:off x="857250" y="7858125"/>
          <a:ext cx="914400" cy="914400"/>
        </a:xfrm>
        <a:prstGeom prst="rect">
          <a:avLst/>
        </a:prstGeom>
        <a:blipFill>
          <a:blip r:embed=""/>
          <a:srcRect/>
          <a:stretch>
            <a:fillRect/>
          </a:stretch>
        </a:blipFill>
        <a:ln w="9525" cmpd="sng">
          <a:noFill/>
        </a:ln>
      </xdr:spPr>
    </xdr:pic>
    <xdr:clientData/>
  </xdr:twoCellAnchor>
  <xdr:twoCellAnchor>
    <xdr:from>
      <xdr:col>1</xdr:col>
      <xdr:colOff>276225</xdr:colOff>
      <xdr:row>11</xdr:row>
      <xdr:rowOff>9525</xdr:rowOff>
    </xdr:from>
    <xdr:to>
      <xdr:col>1</xdr:col>
      <xdr:colOff>1190625</xdr:colOff>
      <xdr:row>14</xdr:row>
      <xdr:rowOff>180975</xdr:rowOff>
    </xdr:to>
    <xdr:pic>
      <xdr:nvPicPr>
        <xdr:cNvPr id="17" name="Espace réservé à une photo 2"/>
        <xdr:cNvPicPr preferRelativeResize="1">
          <a:picLocks noChangeAspect="1"/>
        </xdr:cNvPicPr>
      </xdr:nvPicPr>
      <xdr:blipFill>
        <a:blip r:embed="rId1"/>
        <a:stretch>
          <a:fillRect/>
        </a:stretch>
      </xdr:blipFill>
      <xdr:spPr>
        <a:xfrm>
          <a:off x="971550" y="3733800"/>
          <a:ext cx="914400" cy="914400"/>
        </a:xfrm>
        <a:prstGeom prst="rect">
          <a:avLst/>
        </a:prstGeom>
        <a:blipFill>
          <a:blip r:embed=""/>
          <a:srcRect/>
          <a:stretch>
            <a:fillRect/>
          </a:stretch>
        </a:blipFill>
        <a:ln w="9525" cmpd="sng">
          <a:noFill/>
        </a:ln>
      </xdr:spPr>
    </xdr:pic>
    <xdr:clientData/>
  </xdr:twoCellAnchor>
  <xdr:twoCellAnchor>
    <xdr:from>
      <xdr:col>5</xdr:col>
      <xdr:colOff>323850</xdr:colOff>
      <xdr:row>11</xdr:row>
      <xdr:rowOff>9525</xdr:rowOff>
    </xdr:from>
    <xdr:to>
      <xdr:col>5</xdr:col>
      <xdr:colOff>1238250</xdr:colOff>
      <xdr:row>14</xdr:row>
      <xdr:rowOff>180975</xdr:rowOff>
    </xdr:to>
    <xdr:pic>
      <xdr:nvPicPr>
        <xdr:cNvPr id="18" name="Espace réservé à une photo 2"/>
        <xdr:cNvPicPr preferRelativeResize="1">
          <a:picLocks noChangeAspect="1"/>
        </xdr:cNvPicPr>
      </xdr:nvPicPr>
      <xdr:blipFill>
        <a:blip r:embed="rId1"/>
        <a:stretch>
          <a:fillRect/>
        </a:stretch>
      </xdr:blipFill>
      <xdr:spPr>
        <a:xfrm>
          <a:off x="6734175" y="3733800"/>
          <a:ext cx="914400" cy="9144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30</xdr:row>
      <xdr:rowOff>57150</xdr:rowOff>
    </xdr:from>
    <xdr:to>
      <xdr:col>1</xdr:col>
      <xdr:colOff>1162050</xdr:colOff>
      <xdr:row>30</xdr:row>
      <xdr:rowOff>971550</xdr:rowOff>
    </xdr:to>
    <xdr:pic>
      <xdr:nvPicPr>
        <xdr:cNvPr id="1" name="Espace réservé à une photo 2"/>
        <xdr:cNvPicPr preferRelativeResize="1">
          <a:picLocks noChangeAspect="1"/>
        </xdr:cNvPicPr>
      </xdr:nvPicPr>
      <xdr:blipFill>
        <a:blip r:embed="rId1"/>
        <a:stretch>
          <a:fillRect/>
        </a:stretch>
      </xdr:blipFill>
      <xdr:spPr>
        <a:xfrm>
          <a:off x="942975" y="8877300"/>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29</xdr:row>
      <xdr:rowOff>47625</xdr:rowOff>
    </xdr:from>
    <xdr:to>
      <xdr:col>1</xdr:col>
      <xdr:colOff>1162050</xdr:colOff>
      <xdr:row>29</xdr:row>
      <xdr:rowOff>962025</xdr:rowOff>
    </xdr:to>
    <xdr:pic>
      <xdr:nvPicPr>
        <xdr:cNvPr id="2" name="Photo d’enfant 1"/>
        <xdr:cNvPicPr preferRelativeResize="1">
          <a:picLocks noChangeAspect="1"/>
        </xdr:cNvPicPr>
      </xdr:nvPicPr>
      <xdr:blipFill>
        <a:blip r:embed="rId1"/>
        <a:stretch>
          <a:fillRect/>
        </a:stretch>
      </xdr:blipFill>
      <xdr:spPr>
        <a:xfrm>
          <a:off x="942975" y="7858125"/>
          <a:ext cx="914400" cy="914400"/>
        </a:xfrm>
        <a:prstGeom prst="rect">
          <a:avLst/>
        </a:prstGeom>
        <a:blipFill>
          <a:blip r:embed=""/>
          <a:srcRect/>
          <a:stretch>
            <a:fillRect/>
          </a:stretch>
        </a:blipFill>
        <a:ln w="9525" cmpd="sng">
          <a:noFill/>
        </a:ln>
      </xdr:spPr>
    </xdr:pic>
    <xdr:clientData/>
  </xdr:twoCellAnchor>
  <xdr:twoCellAnchor>
    <xdr:from>
      <xdr:col>5</xdr:col>
      <xdr:colOff>142875</xdr:colOff>
      <xdr:row>10</xdr:row>
      <xdr:rowOff>123825</xdr:rowOff>
    </xdr:from>
    <xdr:to>
      <xdr:col>5</xdr:col>
      <xdr:colOff>1238250</xdr:colOff>
      <xdr:row>14</xdr:row>
      <xdr:rowOff>209550</xdr:rowOff>
    </xdr:to>
    <xdr:pic>
      <xdr:nvPicPr>
        <xdr:cNvPr id="3" name="Photo de la mère"/>
        <xdr:cNvPicPr preferRelativeResize="1">
          <a:picLocks noChangeAspect="1"/>
        </xdr:cNvPicPr>
      </xdr:nvPicPr>
      <xdr:blipFill>
        <a:blip r:embed="rId2"/>
        <a:stretch>
          <a:fillRect/>
        </a:stretch>
      </xdr:blipFill>
      <xdr:spPr>
        <a:xfrm>
          <a:off x="6438900" y="3590925"/>
          <a:ext cx="1085850" cy="1085850"/>
        </a:xfrm>
        <a:prstGeom prst="rect">
          <a:avLst/>
        </a:prstGeom>
        <a:blipFill>
          <a:blip r:embed=""/>
          <a:srcRect/>
          <a:stretch>
            <a:fillRect/>
          </a:stretch>
        </a:blipFill>
        <a:ln w="9525" cmpd="sng">
          <a:noFill/>
        </a:ln>
      </xdr:spPr>
    </xdr:pic>
    <xdr:clientData/>
  </xdr:twoCellAnchor>
  <xdr:twoCellAnchor>
    <xdr:from>
      <xdr:col>1</xdr:col>
      <xdr:colOff>161925</xdr:colOff>
      <xdr:row>10</xdr:row>
      <xdr:rowOff>123825</xdr:rowOff>
    </xdr:from>
    <xdr:to>
      <xdr:col>1</xdr:col>
      <xdr:colOff>1257300</xdr:colOff>
      <xdr:row>14</xdr:row>
      <xdr:rowOff>209550</xdr:rowOff>
    </xdr:to>
    <xdr:pic>
      <xdr:nvPicPr>
        <xdr:cNvPr id="4" name="Photo du père"/>
        <xdr:cNvPicPr preferRelativeResize="1">
          <a:picLocks noChangeAspect="1"/>
        </xdr:cNvPicPr>
      </xdr:nvPicPr>
      <xdr:blipFill>
        <a:blip r:embed="rId2"/>
        <a:stretch>
          <a:fillRect/>
        </a:stretch>
      </xdr:blipFill>
      <xdr:spPr>
        <a:xfrm>
          <a:off x="857250" y="3590925"/>
          <a:ext cx="1095375" cy="1085850"/>
        </a:xfrm>
        <a:prstGeom prst="rect">
          <a:avLst/>
        </a:prstGeom>
        <a:blipFill>
          <a:blip r:embed=""/>
          <a:srcRect/>
          <a:stretch>
            <a:fillRect/>
          </a:stretch>
        </a:blipFill>
        <a:ln w="9525" cmpd="sng">
          <a:noFill/>
        </a:ln>
      </xdr:spPr>
    </xdr:pic>
    <xdr:clientData/>
  </xdr:twoCellAnchor>
  <xdr:twoCellAnchor>
    <xdr:from>
      <xdr:col>1</xdr:col>
      <xdr:colOff>247650</xdr:colOff>
      <xdr:row>31</xdr:row>
      <xdr:rowOff>47625</xdr:rowOff>
    </xdr:from>
    <xdr:to>
      <xdr:col>1</xdr:col>
      <xdr:colOff>1162050</xdr:colOff>
      <xdr:row>31</xdr:row>
      <xdr:rowOff>962025</xdr:rowOff>
    </xdr:to>
    <xdr:pic>
      <xdr:nvPicPr>
        <xdr:cNvPr id="5" name="Photo d’enfant 2"/>
        <xdr:cNvPicPr preferRelativeResize="1">
          <a:picLocks noChangeAspect="1"/>
        </xdr:cNvPicPr>
      </xdr:nvPicPr>
      <xdr:blipFill>
        <a:blip r:embed="rId1"/>
        <a:stretch>
          <a:fillRect/>
        </a:stretch>
      </xdr:blipFill>
      <xdr:spPr>
        <a:xfrm>
          <a:off x="942975" y="9877425"/>
          <a:ext cx="914400" cy="914400"/>
        </a:xfrm>
        <a:prstGeom prst="rect">
          <a:avLst/>
        </a:prstGeom>
        <a:blipFill>
          <a:blip r:embed=""/>
          <a:srcRect/>
          <a:stretch>
            <a:fillRect/>
          </a:stretch>
        </a:blipFill>
        <a:ln w="9525" cmpd="sng">
          <a:noFill/>
        </a:ln>
      </xdr:spPr>
    </xdr:pic>
    <xdr:clientData/>
  </xdr:twoCellAnchor>
  <xdr:twoCellAnchor>
    <xdr:from>
      <xdr:col>5</xdr:col>
      <xdr:colOff>19050</xdr:colOff>
      <xdr:row>5</xdr:row>
      <xdr:rowOff>104775</xdr:rowOff>
    </xdr:from>
    <xdr:to>
      <xdr:col>8</xdr:col>
      <xdr:colOff>0</xdr:colOff>
      <xdr:row>8</xdr:row>
      <xdr:rowOff>57150</xdr:rowOff>
    </xdr:to>
    <xdr:grpSp>
      <xdr:nvGrpSpPr>
        <xdr:cNvPr id="6" name="Groupe 32"/>
        <xdr:cNvGrpSpPr>
          <a:grpSpLocks/>
        </xdr:cNvGrpSpPr>
      </xdr:nvGrpSpPr>
      <xdr:grpSpPr>
        <a:xfrm>
          <a:off x="6315075" y="2247900"/>
          <a:ext cx="4457700" cy="552450"/>
          <a:chOff x="10052" y="3530"/>
          <a:chExt cx="7109" cy="868"/>
        </a:xfrm>
        <a:solidFill>
          <a:srgbClr val="FFFFFF"/>
        </a:solidFill>
      </xdr:grpSpPr>
      <xdr:sp>
        <xdr:nvSpPr>
          <xdr:cNvPr id="7" name="Grand-père"/>
          <xdr:cNvSpPr>
            <a:spLocks/>
          </xdr:cNvSpPr>
        </xdr:nvSpPr>
        <xdr:spPr>
          <a:xfrm>
            <a:off x="10052" y="3530"/>
            <a:ext cx="3498"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Arrière-arrière-grand-père paternel 2</a:t>
            </a:r>
          </a:p>
        </xdr:txBody>
      </xdr:sp>
      <xdr:sp>
        <xdr:nvSpPr>
          <xdr:cNvPr id="8" name="Grand-mère"/>
          <xdr:cNvSpPr>
            <a:spLocks/>
          </xdr:cNvSpPr>
        </xdr:nvSpPr>
        <xdr:spPr>
          <a:xfrm>
            <a:off x="13662" y="3530"/>
            <a:ext cx="3499"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Arrière-arrière-grand-mère paternelle 2</a:t>
            </a:r>
          </a:p>
        </xdr:txBody>
      </xdr:sp>
    </xdr:grpSp>
    <xdr:clientData/>
  </xdr:twoCellAnchor>
  <xdr:twoCellAnchor>
    <xdr:from>
      <xdr:col>5</xdr:col>
      <xdr:colOff>9525</xdr:colOff>
      <xdr:row>8</xdr:row>
      <xdr:rowOff>104775</xdr:rowOff>
    </xdr:from>
    <xdr:to>
      <xdr:col>8</xdr:col>
      <xdr:colOff>9525</xdr:colOff>
      <xdr:row>8</xdr:row>
      <xdr:rowOff>190500</xdr:rowOff>
    </xdr:to>
    <xdr:grpSp>
      <xdr:nvGrpSpPr>
        <xdr:cNvPr id="9" name="Groupe 9"/>
        <xdr:cNvGrpSpPr>
          <a:grpSpLocks/>
        </xdr:cNvGrpSpPr>
      </xdr:nvGrpSpPr>
      <xdr:grpSpPr>
        <a:xfrm>
          <a:off x="6305550" y="2847975"/>
          <a:ext cx="4476750" cy="85725"/>
          <a:chOff x="10038" y="4471"/>
          <a:chExt cx="7133" cy="130"/>
        </a:xfrm>
        <a:solidFill>
          <a:srgbClr val="FFFFFF"/>
        </a:solidFill>
      </xdr:grpSpPr>
      <xdr:sp>
        <xdr:nvSpPr>
          <xdr:cNvPr id="10" name="Ligne 4"/>
          <xdr:cNvSpPr>
            <a:spLocks/>
          </xdr:cNvSpPr>
        </xdr:nvSpPr>
        <xdr:spPr>
          <a:xfrm>
            <a:off x="13612"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1" name="Ligne 2"/>
          <xdr:cNvSpPr>
            <a:spLocks/>
          </xdr:cNvSpPr>
        </xdr:nvSpPr>
        <xdr:spPr>
          <a:xfrm>
            <a:off x="10038" y="4471"/>
            <a:ext cx="7133"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1504950</xdr:colOff>
      <xdr:row>8</xdr:row>
      <xdr:rowOff>57150</xdr:rowOff>
    </xdr:to>
    <xdr:grpSp>
      <xdr:nvGrpSpPr>
        <xdr:cNvPr id="12" name="Groupe 31"/>
        <xdr:cNvGrpSpPr>
          <a:grpSpLocks/>
        </xdr:cNvGrpSpPr>
      </xdr:nvGrpSpPr>
      <xdr:grpSpPr>
        <a:xfrm>
          <a:off x="714375" y="2247900"/>
          <a:ext cx="4467225" cy="552450"/>
          <a:chOff x="1132" y="3530"/>
          <a:chExt cx="7112" cy="868"/>
        </a:xfrm>
        <a:solidFill>
          <a:srgbClr val="FFFFFF"/>
        </a:solidFill>
      </xdr:grpSpPr>
      <xdr:sp>
        <xdr:nvSpPr>
          <xdr:cNvPr id="13" name="Grand-père"/>
          <xdr:cNvSpPr>
            <a:spLocks/>
          </xdr:cNvSpPr>
        </xdr:nvSpPr>
        <xdr:spPr>
          <a:xfrm>
            <a:off x="1132" y="3530"/>
            <a:ext cx="3501"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Arrière-arrière-grand-père paternel 1</a:t>
            </a:r>
          </a:p>
        </xdr:txBody>
      </xdr:sp>
      <xdr:sp>
        <xdr:nvSpPr>
          <xdr:cNvPr id="14" name="Grand-mère"/>
          <xdr:cNvSpPr>
            <a:spLocks/>
          </xdr:cNvSpPr>
        </xdr:nvSpPr>
        <xdr:spPr>
          <a:xfrm>
            <a:off x="4743" y="3530"/>
            <a:ext cx="3501"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Arrière-arrière-grand-mère paternelle 1</a:t>
            </a:r>
          </a:p>
        </xdr:txBody>
      </xdr:sp>
    </xdr:grpSp>
    <xdr:clientData/>
  </xdr:twoCellAnchor>
  <xdr:twoCellAnchor>
    <xdr:from>
      <xdr:col>1</xdr:col>
      <xdr:colOff>9525</xdr:colOff>
      <xdr:row>8</xdr:row>
      <xdr:rowOff>104775</xdr:rowOff>
    </xdr:from>
    <xdr:to>
      <xdr:col>4</xdr:col>
      <xdr:colOff>0</xdr:colOff>
      <xdr:row>8</xdr:row>
      <xdr:rowOff>190500</xdr:rowOff>
    </xdr:to>
    <xdr:grpSp>
      <xdr:nvGrpSpPr>
        <xdr:cNvPr id="15" name="Groupe 16"/>
        <xdr:cNvGrpSpPr>
          <a:grpSpLocks/>
        </xdr:cNvGrpSpPr>
      </xdr:nvGrpSpPr>
      <xdr:grpSpPr>
        <a:xfrm>
          <a:off x="704850" y="2847975"/>
          <a:ext cx="4476750" cy="85725"/>
          <a:chOff x="1117" y="4471"/>
          <a:chExt cx="7137" cy="130"/>
        </a:xfrm>
        <a:solidFill>
          <a:srgbClr val="FFFFFF"/>
        </a:solidFill>
      </xdr:grpSpPr>
      <xdr:sp>
        <xdr:nvSpPr>
          <xdr:cNvPr id="16" name="Ligne 4"/>
          <xdr:cNvSpPr>
            <a:spLocks/>
          </xdr:cNvSpPr>
        </xdr:nvSpPr>
        <xdr:spPr>
          <a:xfrm>
            <a:off x="4694"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7" name="Ligne 2"/>
          <xdr:cNvSpPr>
            <a:spLocks/>
          </xdr:cNvSpPr>
        </xdr:nvSpPr>
        <xdr:spPr>
          <a:xfrm>
            <a:off x="1117" y="4471"/>
            <a:ext cx="7137"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247650</xdr:colOff>
      <xdr:row>32</xdr:row>
      <xdr:rowOff>66675</xdr:rowOff>
    </xdr:from>
    <xdr:to>
      <xdr:col>1</xdr:col>
      <xdr:colOff>1162050</xdr:colOff>
      <xdr:row>32</xdr:row>
      <xdr:rowOff>981075</xdr:rowOff>
    </xdr:to>
    <xdr:pic>
      <xdr:nvPicPr>
        <xdr:cNvPr id="18" name="Photo d’enfant 2"/>
        <xdr:cNvPicPr preferRelativeResize="1">
          <a:picLocks noChangeAspect="1"/>
        </xdr:cNvPicPr>
      </xdr:nvPicPr>
      <xdr:blipFill>
        <a:blip r:embed="rId1"/>
        <a:stretch>
          <a:fillRect/>
        </a:stretch>
      </xdr:blipFill>
      <xdr:spPr>
        <a:xfrm>
          <a:off x="942975" y="10906125"/>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33</xdr:row>
      <xdr:rowOff>66675</xdr:rowOff>
    </xdr:from>
    <xdr:to>
      <xdr:col>1</xdr:col>
      <xdr:colOff>1162050</xdr:colOff>
      <xdr:row>33</xdr:row>
      <xdr:rowOff>981075</xdr:rowOff>
    </xdr:to>
    <xdr:pic>
      <xdr:nvPicPr>
        <xdr:cNvPr id="19" name="Photo d’enfant 2"/>
        <xdr:cNvPicPr preferRelativeResize="1">
          <a:picLocks noChangeAspect="1"/>
        </xdr:cNvPicPr>
      </xdr:nvPicPr>
      <xdr:blipFill>
        <a:blip r:embed="rId1"/>
        <a:stretch>
          <a:fillRect/>
        </a:stretch>
      </xdr:blipFill>
      <xdr:spPr>
        <a:xfrm>
          <a:off x="942975" y="11906250"/>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34</xdr:row>
      <xdr:rowOff>47625</xdr:rowOff>
    </xdr:from>
    <xdr:to>
      <xdr:col>1</xdr:col>
      <xdr:colOff>1162050</xdr:colOff>
      <xdr:row>34</xdr:row>
      <xdr:rowOff>962025</xdr:rowOff>
    </xdr:to>
    <xdr:pic>
      <xdr:nvPicPr>
        <xdr:cNvPr id="20" name="Photo d’enfant 2"/>
        <xdr:cNvPicPr preferRelativeResize="1">
          <a:picLocks noChangeAspect="1"/>
        </xdr:cNvPicPr>
      </xdr:nvPicPr>
      <xdr:blipFill>
        <a:blip r:embed="rId1"/>
        <a:stretch>
          <a:fillRect/>
        </a:stretch>
      </xdr:blipFill>
      <xdr:spPr>
        <a:xfrm>
          <a:off x="942975" y="12887325"/>
          <a:ext cx="914400" cy="914400"/>
        </a:xfrm>
        <a:prstGeom prst="rect">
          <a:avLst/>
        </a:prstGeom>
        <a:blipFill>
          <a:blip r:embed=""/>
          <a:srcRect/>
          <a:stretch>
            <a:fillRect/>
          </a:stretch>
        </a:blipFill>
        <a:ln w="9525" cmpd="sng">
          <a:noFill/>
        </a:ln>
      </xdr:spPr>
    </xdr:pic>
    <xdr:clientData/>
  </xdr:twoCellAnchor>
  <xdr:twoCellAnchor>
    <xdr:from>
      <xdr:col>7</xdr:col>
      <xdr:colOff>419100</xdr:colOff>
      <xdr:row>0</xdr:row>
      <xdr:rowOff>352425</xdr:rowOff>
    </xdr:from>
    <xdr:to>
      <xdr:col>8</xdr:col>
      <xdr:colOff>0</xdr:colOff>
      <xdr:row>1</xdr:row>
      <xdr:rowOff>571500</xdr:rowOff>
    </xdr:to>
    <xdr:sp>
      <xdr:nvSpPr>
        <xdr:cNvPr id="21" name="Précédent"/>
        <xdr:cNvSpPr>
          <a:spLocks/>
        </xdr:cNvSpPr>
      </xdr:nvSpPr>
      <xdr:spPr>
        <a:xfrm>
          <a:off x="9696450" y="352425"/>
          <a:ext cx="1076325" cy="1009650"/>
        </a:xfrm>
        <a:prstGeom prst="ellipse">
          <a:avLst/>
        </a:prstGeom>
        <a:solidFill>
          <a:srgbClr val="BFBFBF"/>
        </a:solidFill>
        <a:ln w="9525" cmpd="sng">
          <a:noFill/>
        </a:ln>
      </xdr:spPr>
      <xdr:txBody>
        <a:bodyPr vertOverflow="clip" wrap="square" lIns="20160" tIns="20160" rIns="20160" bIns="20160" anchor="ctr"/>
        <a:p>
          <a:pPr algn="ctr">
            <a:defRPr/>
          </a:pPr>
          <a:r>
            <a:rPr lang="en-US" cap="none" sz="1050" b="0" i="0" u="none" baseline="0">
              <a:solidFill>
                <a:srgbClr val="FFFFFF"/>
              </a:solidFill>
              <a:latin typeface="Cambria"/>
              <a:ea typeface="Cambria"/>
              <a:cs typeface="Cambria"/>
            </a:rPr>
            <a:t>RETOUR A L’ARBRE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30</xdr:row>
      <xdr:rowOff>57150</xdr:rowOff>
    </xdr:from>
    <xdr:to>
      <xdr:col>1</xdr:col>
      <xdr:colOff>1162050</xdr:colOff>
      <xdr:row>30</xdr:row>
      <xdr:rowOff>971550</xdr:rowOff>
    </xdr:to>
    <xdr:pic>
      <xdr:nvPicPr>
        <xdr:cNvPr id="1" name="Espace réservé à une photo 2"/>
        <xdr:cNvPicPr preferRelativeResize="1">
          <a:picLocks noChangeAspect="1"/>
        </xdr:cNvPicPr>
      </xdr:nvPicPr>
      <xdr:blipFill>
        <a:blip r:embed="rId1"/>
        <a:stretch>
          <a:fillRect/>
        </a:stretch>
      </xdr:blipFill>
      <xdr:spPr>
        <a:xfrm>
          <a:off x="942975" y="8877300"/>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29</xdr:row>
      <xdr:rowOff>47625</xdr:rowOff>
    </xdr:from>
    <xdr:to>
      <xdr:col>1</xdr:col>
      <xdr:colOff>1162050</xdr:colOff>
      <xdr:row>29</xdr:row>
      <xdr:rowOff>962025</xdr:rowOff>
    </xdr:to>
    <xdr:pic>
      <xdr:nvPicPr>
        <xdr:cNvPr id="2" name="Photo d’enfant 1"/>
        <xdr:cNvPicPr preferRelativeResize="1">
          <a:picLocks noChangeAspect="1"/>
        </xdr:cNvPicPr>
      </xdr:nvPicPr>
      <xdr:blipFill>
        <a:blip r:embed="rId1"/>
        <a:stretch>
          <a:fillRect/>
        </a:stretch>
      </xdr:blipFill>
      <xdr:spPr>
        <a:xfrm>
          <a:off x="942975" y="7858125"/>
          <a:ext cx="914400" cy="914400"/>
        </a:xfrm>
        <a:prstGeom prst="rect">
          <a:avLst/>
        </a:prstGeom>
        <a:blipFill>
          <a:blip r:embed=""/>
          <a:srcRect/>
          <a:stretch>
            <a:fillRect/>
          </a:stretch>
        </a:blipFill>
        <a:ln w="9525" cmpd="sng">
          <a:noFill/>
        </a:ln>
      </xdr:spPr>
    </xdr:pic>
    <xdr:clientData/>
  </xdr:twoCellAnchor>
  <xdr:twoCellAnchor>
    <xdr:from>
      <xdr:col>5</xdr:col>
      <xdr:colOff>142875</xdr:colOff>
      <xdr:row>10</xdr:row>
      <xdr:rowOff>123825</xdr:rowOff>
    </xdr:from>
    <xdr:to>
      <xdr:col>5</xdr:col>
      <xdr:colOff>1238250</xdr:colOff>
      <xdr:row>14</xdr:row>
      <xdr:rowOff>209550</xdr:rowOff>
    </xdr:to>
    <xdr:pic>
      <xdr:nvPicPr>
        <xdr:cNvPr id="3" name="Photo de la mère"/>
        <xdr:cNvPicPr preferRelativeResize="1">
          <a:picLocks noChangeAspect="1"/>
        </xdr:cNvPicPr>
      </xdr:nvPicPr>
      <xdr:blipFill>
        <a:blip r:embed="rId2"/>
        <a:stretch>
          <a:fillRect/>
        </a:stretch>
      </xdr:blipFill>
      <xdr:spPr>
        <a:xfrm>
          <a:off x="6610350" y="3590925"/>
          <a:ext cx="1085850" cy="1085850"/>
        </a:xfrm>
        <a:prstGeom prst="rect">
          <a:avLst/>
        </a:prstGeom>
        <a:blipFill>
          <a:blip r:embed=""/>
          <a:srcRect/>
          <a:stretch>
            <a:fillRect/>
          </a:stretch>
        </a:blipFill>
        <a:ln w="9525" cmpd="sng">
          <a:noFill/>
        </a:ln>
      </xdr:spPr>
    </xdr:pic>
    <xdr:clientData/>
  </xdr:twoCellAnchor>
  <xdr:twoCellAnchor>
    <xdr:from>
      <xdr:col>1</xdr:col>
      <xdr:colOff>161925</xdr:colOff>
      <xdr:row>10</xdr:row>
      <xdr:rowOff>123825</xdr:rowOff>
    </xdr:from>
    <xdr:to>
      <xdr:col>1</xdr:col>
      <xdr:colOff>1257300</xdr:colOff>
      <xdr:row>14</xdr:row>
      <xdr:rowOff>209550</xdr:rowOff>
    </xdr:to>
    <xdr:pic>
      <xdr:nvPicPr>
        <xdr:cNvPr id="4" name="Photo du père"/>
        <xdr:cNvPicPr preferRelativeResize="1">
          <a:picLocks noChangeAspect="1"/>
        </xdr:cNvPicPr>
      </xdr:nvPicPr>
      <xdr:blipFill>
        <a:blip r:embed="rId2"/>
        <a:stretch>
          <a:fillRect/>
        </a:stretch>
      </xdr:blipFill>
      <xdr:spPr>
        <a:xfrm>
          <a:off x="857250" y="3590925"/>
          <a:ext cx="1095375" cy="1085850"/>
        </a:xfrm>
        <a:prstGeom prst="rect">
          <a:avLst/>
        </a:prstGeom>
        <a:blipFill>
          <a:blip r:embed=""/>
          <a:srcRect/>
          <a:stretch>
            <a:fillRect/>
          </a:stretch>
        </a:blipFill>
        <a:ln w="9525" cmpd="sng">
          <a:noFill/>
        </a:ln>
      </xdr:spPr>
    </xdr:pic>
    <xdr:clientData/>
  </xdr:twoCellAnchor>
  <xdr:twoCellAnchor>
    <xdr:from>
      <xdr:col>1</xdr:col>
      <xdr:colOff>247650</xdr:colOff>
      <xdr:row>31</xdr:row>
      <xdr:rowOff>47625</xdr:rowOff>
    </xdr:from>
    <xdr:to>
      <xdr:col>1</xdr:col>
      <xdr:colOff>1162050</xdr:colOff>
      <xdr:row>31</xdr:row>
      <xdr:rowOff>962025</xdr:rowOff>
    </xdr:to>
    <xdr:pic>
      <xdr:nvPicPr>
        <xdr:cNvPr id="5" name="Photo d’enfant 2"/>
        <xdr:cNvPicPr preferRelativeResize="1">
          <a:picLocks noChangeAspect="1"/>
        </xdr:cNvPicPr>
      </xdr:nvPicPr>
      <xdr:blipFill>
        <a:blip r:embed="rId1"/>
        <a:stretch>
          <a:fillRect/>
        </a:stretch>
      </xdr:blipFill>
      <xdr:spPr>
        <a:xfrm>
          <a:off x="942975" y="9877425"/>
          <a:ext cx="914400" cy="914400"/>
        </a:xfrm>
        <a:prstGeom prst="rect">
          <a:avLst/>
        </a:prstGeom>
        <a:blipFill>
          <a:blip r:embed=""/>
          <a:srcRect/>
          <a:stretch>
            <a:fillRect/>
          </a:stretch>
        </a:blipFill>
        <a:ln w="9525" cmpd="sng">
          <a:noFill/>
        </a:ln>
      </xdr:spPr>
    </xdr:pic>
    <xdr:clientData/>
  </xdr:twoCellAnchor>
  <xdr:twoCellAnchor>
    <xdr:from>
      <xdr:col>5</xdr:col>
      <xdr:colOff>19050</xdr:colOff>
      <xdr:row>5</xdr:row>
      <xdr:rowOff>104775</xdr:rowOff>
    </xdr:from>
    <xdr:to>
      <xdr:col>8</xdr:col>
      <xdr:colOff>0</xdr:colOff>
      <xdr:row>8</xdr:row>
      <xdr:rowOff>57150</xdr:rowOff>
    </xdr:to>
    <xdr:grpSp>
      <xdr:nvGrpSpPr>
        <xdr:cNvPr id="6" name="Groupe 23"/>
        <xdr:cNvGrpSpPr>
          <a:grpSpLocks/>
        </xdr:cNvGrpSpPr>
      </xdr:nvGrpSpPr>
      <xdr:grpSpPr>
        <a:xfrm>
          <a:off x="6486525" y="2247900"/>
          <a:ext cx="4457700" cy="552450"/>
          <a:chOff x="10332" y="3530"/>
          <a:chExt cx="7109" cy="868"/>
        </a:xfrm>
        <a:solidFill>
          <a:srgbClr val="FFFFFF"/>
        </a:solidFill>
      </xdr:grpSpPr>
      <xdr:sp>
        <xdr:nvSpPr>
          <xdr:cNvPr id="7" name="Grand-père"/>
          <xdr:cNvSpPr>
            <a:spLocks/>
          </xdr:cNvSpPr>
        </xdr:nvSpPr>
        <xdr:spPr>
          <a:xfrm>
            <a:off x="10332" y="3530"/>
            <a:ext cx="3498"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Arrière-arrière-grand-père paternel 4</a:t>
            </a:r>
          </a:p>
        </xdr:txBody>
      </xdr:sp>
      <xdr:sp>
        <xdr:nvSpPr>
          <xdr:cNvPr id="8" name="Grand-mère"/>
          <xdr:cNvSpPr>
            <a:spLocks/>
          </xdr:cNvSpPr>
        </xdr:nvSpPr>
        <xdr:spPr>
          <a:xfrm>
            <a:off x="13942" y="3530"/>
            <a:ext cx="3499"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Arrière-arrière-grand-mère paternelle 4</a:t>
            </a:r>
          </a:p>
        </xdr:txBody>
      </xdr:sp>
    </xdr:grpSp>
    <xdr:clientData/>
  </xdr:twoCellAnchor>
  <xdr:twoCellAnchor>
    <xdr:from>
      <xdr:col>5</xdr:col>
      <xdr:colOff>9525</xdr:colOff>
      <xdr:row>8</xdr:row>
      <xdr:rowOff>104775</xdr:rowOff>
    </xdr:from>
    <xdr:to>
      <xdr:col>8</xdr:col>
      <xdr:colOff>9525</xdr:colOff>
      <xdr:row>8</xdr:row>
      <xdr:rowOff>190500</xdr:rowOff>
    </xdr:to>
    <xdr:grpSp>
      <xdr:nvGrpSpPr>
        <xdr:cNvPr id="9" name="Groupe 8"/>
        <xdr:cNvGrpSpPr>
          <a:grpSpLocks/>
        </xdr:cNvGrpSpPr>
      </xdr:nvGrpSpPr>
      <xdr:grpSpPr>
        <a:xfrm>
          <a:off x="6477000" y="2847975"/>
          <a:ext cx="4476750" cy="85725"/>
          <a:chOff x="10318" y="4471"/>
          <a:chExt cx="7133" cy="130"/>
        </a:xfrm>
        <a:solidFill>
          <a:srgbClr val="FFFFFF"/>
        </a:solidFill>
      </xdr:grpSpPr>
      <xdr:sp>
        <xdr:nvSpPr>
          <xdr:cNvPr id="10" name="Ligne 4"/>
          <xdr:cNvSpPr>
            <a:spLocks/>
          </xdr:cNvSpPr>
        </xdr:nvSpPr>
        <xdr:spPr>
          <a:xfrm>
            <a:off x="13892"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1" name="Ligne 2"/>
          <xdr:cNvSpPr>
            <a:spLocks/>
          </xdr:cNvSpPr>
        </xdr:nvSpPr>
        <xdr:spPr>
          <a:xfrm>
            <a:off x="10318" y="4471"/>
            <a:ext cx="7133"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1504950</xdr:colOff>
      <xdr:row>8</xdr:row>
      <xdr:rowOff>57150</xdr:rowOff>
    </xdr:to>
    <xdr:grpSp>
      <xdr:nvGrpSpPr>
        <xdr:cNvPr id="12" name="Groupe 22"/>
        <xdr:cNvGrpSpPr>
          <a:grpSpLocks/>
        </xdr:cNvGrpSpPr>
      </xdr:nvGrpSpPr>
      <xdr:grpSpPr>
        <a:xfrm>
          <a:off x="714375" y="2247900"/>
          <a:ext cx="4467225" cy="552450"/>
          <a:chOff x="1132" y="3530"/>
          <a:chExt cx="7112" cy="868"/>
        </a:xfrm>
        <a:solidFill>
          <a:srgbClr val="FFFFFF"/>
        </a:solidFill>
      </xdr:grpSpPr>
      <xdr:sp>
        <xdr:nvSpPr>
          <xdr:cNvPr id="13" name="Grand-père"/>
          <xdr:cNvSpPr>
            <a:spLocks/>
          </xdr:cNvSpPr>
        </xdr:nvSpPr>
        <xdr:spPr>
          <a:xfrm>
            <a:off x="1132" y="3530"/>
            <a:ext cx="3501"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Arrière-arrière-grand-père paternel 3</a:t>
            </a:r>
          </a:p>
        </xdr:txBody>
      </xdr:sp>
      <xdr:sp>
        <xdr:nvSpPr>
          <xdr:cNvPr id="14" name="Grand-mère"/>
          <xdr:cNvSpPr>
            <a:spLocks/>
          </xdr:cNvSpPr>
        </xdr:nvSpPr>
        <xdr:spPr>
          <a:xfrm>
            <a:off x="4743" y="3530"/>
            <a:ext cx="3501"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Arrière-arrière-grand-mère paternelle 3</a:t>
            </a:r>
          </a:p>
        </xdr:txBody>
      </xdr:sp>
    </xdr:grpSp>
    <xdr:clientData/>
  </xdr:twoCellAnchor>
  <xdr:twoCellAnchor>
    <xdr:from>
      <xdr:col>1</xdr:col>
      <xdr:colOff>9525</xdr:colOff>
      <xdr:row>8</xdr:row>
      <xdr:rowOff>104775</xdr:rowOff>
    </xdr:from>
    <xdr:to>
      <xdr:col>4</xdr:col>
      <xdr:colOff>0</xdr:colOff>
      <xdr:row>8</xdr:row>
      <xdr:rowOff>190500</xdr:rowOff>
    </xdr:to>
    <xdr:grpSp>
      <xdr:nvGrpSpPr>
        <xdr:cNvPr id="15" name="Groupe 13"/>
        <xdr:cNvGrpSpPr>
          <a:grpSpLocks/>
        </xdr:cNvGrpSpPr>
      </xdr:nvGrpSpPr>
      <xdr:grpSpPr>
        <a:xfrm>
          <a:off x="704850" y="2847975"/>
          <a:ext cx="4476750" cy="85725"/>
          <a:chOff x="1117" y="4471"/>
          <a:chExt cx="7135" cy="130"/>
        </a:xfrm>
        <a:solidFill>
          <a:srgbClr val="FFFFFF"/>
        </a:solidFill>
      </xdr:grpSpPr>
      <xdr:sp>
        <xdr:nvSpPr>
          <xdr:cNvPr id="16" name="Ligne 4"/>
          <xdr:cNvSpPr>
            <a:spLocks/>
          </xdr:cNvSpPr>
        </xdr:nvSpPr>
        <xdr:spPr>
          <a:xfrm>
            <a:off x="4692"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7" name="Ligne 2"/>
          <xdr:cNvSpPr>
            <a:spLocks/>
          </xdr:cNvSpPr>
        </xdr:nvSpPr>
        <xdr:spPr>
          <a:xfrm>
            <a:off x="1117" y="4471"/>
            <a:ext cx="7135"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247650</xdr:colOff>
      <xdr:row>32</xdr:row>
      <xdr:rowOff>66675</xdr:rowOff>
    </xdr:from>
    <xdr:to>
      <xdr:col>1</xdr:col>
      <xdr:colOff>1162050</xdr:colOff>
      <xdr:row>32</xdr:row>
      <xdr:rowOff>981075</xdr:rowOff>
    </xdr:to>
    <xdr:pic>
      <xdr:nvPicPr>
        <xdr:cNvPr id="18" name="Photo d’enfant 2"/>
        <xdr:cNvPicPr preferRelativeResize="1">
          <a:picLocks noChangeAspect="1"/>
        </xdr:cNvPicPr>
      </xdr:nvPicPr>
      <xdr:blipFill>
        <a:blip r:embed="rId1"/>
        <a:stretch>
          <a:fillRect/>
        </a:stretch>
      </xdr:blipFill>
      <xdr:spPr>
        <a:xfrm>
          <a:off x="942975" y="10906125"/>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33</xdr:row>
      <xdr:rowOff>66675</xdr:rowOff>
    </xdr:from>
    <xdr:to>
      <xdr:col>1</xdr:col>
      <xdr:colOff>1162050</xdr:colOff>
      <xdr:row>33</xdr:row>
      <xdr:rowOff>981075</xdr:rowOff>
    </xdr:to>
    <xdr:pic>
      <xdr:nvPicPr>
        <xdr:cNvPr id="19" name="Photo d’enfant 2"/>
        <xdr:cNvPicPr preferRelativeResize="1">
          <a:picLocks noChangeAspect="1"/>
        </xdr:cNvPicPr>
      </xdr:nvPicPr>
      <xdr:blipFill>
        <a:blip r:embed="rId1"/>
        <a:stretch>
          <a:fillRect/>
        </a:stretch>
      </xdr:blipFill>
      <xdr:spPr>
        <a:xfrm>
          <a:off x="942975" y="11906250"/>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34</xdr:row>
      <xdr:rowOff>47625</xdr:rowOff>
    </xdr:from>
    <xdr:to>
      <xdr:col>1</xdr:col>
      <xdr:colOff>1162050</xdr:colOff>
      <xdr:row>34</xdr:row>
      <xdr:rowOff>962025</xdr:rowOff>
    </xdr:to>
    <xdr:pic>
      <xdr:nvPicPr>
        <xdr:cNvPr id="20" name="Photo d’enfant 2"/>
        <xdr:cNvPicPr preferRelativeResize="1">
          <a:picLocks noChangeAspect="1"/>
        </xdr:cNvPicPr>
      </xdr:nvPicPr>
      <xdr:blipFill>
        <a:blip r:embed="rId1"/>
        <a:stretch>
          <a:fillRect/>
        </a:stretch>
      </xdr:blipFill>
      <xdr:spPr>
        <a:xfrm>
          <a:off x="942975" y="12887325"/>
          <a:ext cx="914400" cy="914400"/>
        </a:xfrm>
        <a:prstGeom prst="rect">
          <a:avLst/>
        </a:prstGeom>
        <a:blipFill>
          <a:blip r:embed=""/>
          <a:srcRect/>
          <a:stretch>
            <a:fillRect/>
          </a:stretch>
        </a:blipFill>
        <a:ln w="9525" cmpd="sng">
          <a:noFill/>
        </a:ln>
      </xdr:spPr>
    </xdr:pic>
    <xdr:clientData/>
  </xdr:twoCellAnchor>
  <xdr:twoCellAnchor>
    <xdr:from>
      <xdr:col>7</xdr:col>
      <xdr:colOff>409575</xdr:colOff>
      <xdr:row>0</xdr:row>
      <xdr:rowOff>323850</xdr:rowOff>
    </xdr:from>
    <xdr:to>
      <xdr:col>7</xdr:col>
      <xdr:colOff>1495425</xdr:colOff>
      <xdr:row>1</xdr:row>
      <xdr:rowOff>542925</xdr:rowOff>
    </xdr:to>
    <xdr:sp>
      <xdr:nvSpPr>
        <xdr:cNvPr id="21" name="Précédent"/>
        <xdr:cNvSpPr>
          <a:spLocks/>
        </xdr:cNvSpPr>
      </xdr:nvSpPr>
      <xdr:spPr>
        <a:xfrm>
          <a:off x="9858375" y="323850"/>
          <a:ext cx="1076325" cy="1009650"/>
        </a:xfrm>
        <a:prstGeom prst="ellipse">
          <a:avLst/>
        </a:prstGeom>
        <a:solidFill>
          <a:srgbClr val="BFBFBF"/>
        </a:solidFill>
        <a:ln w="9525" cmpd="sng">
          <a:noFill/>
        </a:ln>
      </xdr:spPr>
      <xdr:txBody>
        <a:bodyPr vertOverflow="clip" wrap="square" lIns="20160" tIns="20160" rIns="20160" bIns="20160" anchor="ctr"/>
        <a:p>
          <a:pPr algn="ctr">
            <a:defRPr/>
          </a:pPr>
          <a:r>
            <a:rPr lang="en-US" cap="none" sz="1050" b="0" i="0" u="none" baseline="0">
              <a:solidFill>
                <a:srgbClr val="FFFFFF"/>
              </a:solidFill>
              <a:latin typeface="Cambria"/>
              <a:ea typeface="Cambria"/>
              <a:cs typeface="Cambria"/>
            </a:rPr>
            <a:t>RETOUR A L’ARBRE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30</xdr:row>
      <xdr:rowOff>57150</xdr:rowOff>
    </xdr:from>
    <xdr:to>
      <xdr:col>1</xdr:col>
      <xdr:colOff>1162050</xdr:colOff>
      <xdr:row>30</xdr:row>
      <xdr:rowOff>971550</xdr:rowOff>
    </xdr:to>
    <xdr:pic>
      <xdr:nvPicPr>
        <xdr:cNvPr id="1" name="Espace réservé à une photo 2"/>
        <xdr:cNvPicPr preferRelativeResize="1">
          <a:picLocks noChangeAspect="1"/>
        </xdr:cNvPicPr>
      </xdr:nvPicPr>
      <xdr:blipFill>
        <a:blip r:embed="rId1"/>
        <a:stretch>
          <a:fillRect/>
        </a:stretch>
      </xdr:blipFill>
      <xdr:spPr>
        <a:xfrm>
          <a:off x="942975" y="8877300"/>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29</xdr:row>
      <xdr:rowOff>47625</xdr:rowOff>
    </xdr:from>
    <xdr:to>
      <xdr:col>1</xdr:col>
      <xdr:colOff>1162050</xdr:colOff>
      <xdr:row>29</xdr:row>
      <xdr:rowOff>962025</xdr:rowOff>
    </xdr:to>
    <xdr:pic>
      <xdr:nvPicPr>
        <xdr:cNvPr id="2" name="Photo d’enfant 1"/>
        <xdr:cNvPicPr preferRelativeResize="1">
          <a:picLocks noChangeAspect="1"/>
        </xdr:cNvPicPr>
      </xdr:nvPicPr>
      <xdr:blipFill>
        <a:blip r:embed="rId1"/>
        <a:stretch>
          <a:fillRect/>
        </a:stretch>
      </xdr:blipFill>
      <xdr:spPr>
        <a:xfrm>
          <a:off x="942975" y="7858125"/>
          <a:ext cx="914400" cy="914400"/>
        </a:xfrm>
        <a:prstGeom prst="rect">
          <a:avLst/>
        </a:prstGeom>
        <a:blipFill>
          <a:blip r:embed=""/>
          <a:srcRect/>
          <a:stretch>
            <a:fillRect/>
          </a:stretch>
        </a:blipFill>
        <a:ln w="9525" cmpd="sng">
          <a:noFill/>
        </a:ln>
      </xdr:spPr>
    </xdr:pic>
    <xdr:clientData/>
  </xdr:twoCellAnchor>
  <xdr:twoCellAnchor>
    <xdr:from>
      <xdr:col>5</xdr:col>
      <xdr:colOff>142875</xdr:colOff>
      <xdr:row>10</xdr:row>
      <xdr:rowOff>123825</xdr:rowOff>
    </xdr:from>
    <xdr:to>
      <xdr:col>5</xdr:col>
      <xdr:colOff>1238250</xdr:colOff>
      <xdr:row>14</xdr:row>
      <xdr:rowOff>209550</xdr:rowOff>
    </xdr:to>
    <xdr:pic>
      <xdr:nvPicPr>
        <xdr:cNvPr id="3" name="Photo de la mère"/>
        <xdr:cNvPicPr preferRelativeResize="1">
          <a:picLocks noChangeAspect="1"/>
        </xdr:cNvPicPr>
      </xdr:nvPicPr>
      <xdr:blipFill>
        <a:blip r:embed="rId2"/>
        <a:stretch>
          <a:fillRect/>
        </a:stretch>
      </xdr:blipFill>
      <xdr:spPr>
        <a:xfrm>
          <a:off x="6686550" y="3590925"/>
          <a:ext cx="1085850" cy="1085850"/>
        </a:xfrm>
        <a:prstGeom prst="rect">
          <a:avLst/>
        </a:prstGeom>
        <a:blipFill>
          <a:blip r:embed=""/>
          <a:srcRect/>
          <a:stretch>
            <a:fillRect/>
          </a:stretch>
        </a:blipFill>
        <a:ln w="9525" cmpd="sng">
          <a:noFill/>
        </a:ln>
      </xdr:spPr>
    </xdr:pic>
    <xdr:clientData/>
  </xdr:twoCellAnchor>
  <xdr:twoCellAnchor>
    <xdr:from>
      <xdr:col>1</xdr:col>
      <xdr:colOff>161925</xdr:colOff>
      <xdr:row>10</xdr:row>
      <xdr:rowOff>123825</xdr:rowOff>
    </xdr:from>
    <xdr:to>
      <xdr:col>1</xdr:col>
      <xdr:colOff>1257300</xdr:colOff>
      <xdr:row>14</xdr:row>
      <xdr:rowOff>209550</xdr:rowOff>
    </xdr:to>
    <xdr:pic>
      <xdr:nvPicPr>
        <xdr:cNvPr id="4" name="Photo du père"/>
        <xdr:cNvPicPr preferRelativeResize="1">
          <a:picLocks noChangeAspect="1"/>
        </xdr:cNvPicPr>
      </xdr:nvPicPr>
      <xdr:blipFill>
        <a:blip r:embed="rId2"/>
        <a:stretch>
          <a:fillRect/>
        </a:stretch>
      </xdr:blipFill>
      <xdr:spPr>
        <a:xfrm>
          <a:off x="857250" y="3590925"/>
          <a:ext cx="1095375" cy="1085850"/>
        </a:xfrm>
        <a:prstGeom prst="rect">
          <a:avLst/>
        </a:prstGeom>
        <a:blipFill>
          <a:blip r:embed=""/>
          <a:srcRect/>
          <a:stretch>
            <a:fillRect/>
          </a:stretch>
        </a:blipFill>
        <a:ln w="9525" cmpd="sng">
          <a:noFill/>
        </a:ln>
      </xdr:spPr>
    </xdr:pic>
    <xdr:clientData/>
  </xdr:twoCellAnchor>
  <xdr:twoCellAnchor>
    <xdr:from>
      <xdr:col>1</xdr:col>
      <xdr:colOff>247650</xdr:colOff>
      <xdr:row>31</xdr:row>
      <xdr:rowOff>47625</xdr:rowOff>
    </xdr:from>
    <xdr:to>
      <xdr:col>1</xdr:col>
      <xdr:colOff>1162050</xdr:colOff>
      <xdr:row>31</xdr:row>
      <xdr:rowOff>962025</xdr:rowOff>
    </xdr:to>
    <xdr:pic>
      <xdr:nvPicPr>
        <xdr:cNvPr id="5" name="Photo d’enfant 2"/>
        <xdr:cNvPicPr preferRelativeResize="1">
          <a:picLocks noChangeAspect="1"/>
        </xdr:cNvPicPr>
      </xdr:nvPicPr>
      <xdr:blipFill>
        <a:blip r:embed="rId1"/>
        <a:stretch>
          <a:fillRect/>
        </a:stretch>
      </xdr:blipFill>
      <xdr:spPr>
        <a:xfrm>
          <a:off x="942975" y="9877425"/>
          <a:ext cx="914400" cy="914400"/>
        </a:xfrm>
        <a:prstGeom prst="rect">
          <a:avLst/>
        </a:prstGeom>
        <a:blipFill>
          <a:blip r:embed=""/>
          <a:srcRect/>
          <a:stretch>
            <a:fillRect/>
          </a:stretch>
        </a:blipFill>
        <a:ln w="9525" cmpd="sng">
          <a:noFill/>
        </a:ln>
      </xdr:spPr>
    </xdr:pic>
    <xdr:clientData/>
  </xdr:twoCellAnchor>
  <xdr:twoCellAnchor>
    <xdr:from>
      <xdr:col>5</xdr:col>
      <xdr:colOff>19050</xdr:colOff>
      <xdr:row>5</xdr:row>
      <xdr:rowOff>104775</xdr:rowOff>
    </xdr:from>
    <xdr:to>
      <xdr:col>8</xdr:col>
      <xdr:colOff>0</xdr:colOff>
      <xdr:row>8</xdr:row>
      <xdr:rowOff>57150</xdr:rowOff>
    </xdr:to>
    <xdr:grpSp>
      <xdr:nvGrpSpPr>
        <xdr:cNvPr id="6" name="Groupe 23"/>
        <xdr:cNvGrpSpPr>
          <a:grpSpLocks/>
        </xdr:cNvGrpSpPr>
      </xdr:nvGrpSpPr>
      <xdr:grpSpPr>
        <a:xfrm>
          <a:off x="6562725" y="2247900"/>
          <a:ext cx="4457700" cy="552450"/>
          <a:chOff x="10454" y="3530"/>
          <a:chExt cx="7109" cy="868"/>
        </a:xfrm>
        <a:solidFill>
          <a:srgbClr val="FFFFFF"/>
        </a:solidFill>
      </xdr:grpSpPr>
      <xdr:sp>
        <xdr:nvSpPr>
          <xdr:cNvPr id="7" name="Grand-père"/>
          <xdr:cNvSpPr>
            <a:spLocks/>
          </xdr:cNvSpPr>
        </xdr:nvSpPr>
        <xdr:spPr>
          <a:xfrm>
            <a:off x="10454" y="3530"/>
            <a:ext cx="3499"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Arrière-arrière-grand-père maternel 2</a:t>
            </a:r>
          </a:p>
        </xdr:txBody>
      </xdr:sp>
      <xdr:sp>
        <xdr:nvSpPr>
          <xdr:cNvPr id="8" name="Grand-mère"/>
          <xdr:cNvSpPr>
            <a:spLocks/>
          </xdr:cNvSpPr>
        </xdr:nvSpPr>
        <xdr:spPr>
          <a:xfrm>
            <a:off x="14064" y="3530"/>
            <a:ext cx="3499"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Arrière-arrière-grand-mère maternelle 2</a:t>
            </a:r>
          </a:p>
        </xdr:txBody>
      </xdr:sp>
    </xdr:grpSp>
    <xdr:clientData/>
  </xdr:twoCellAnchor>
  <xdr:twoCellAnchor>
    <xdr:from>
      <xdr:col>5</xdr:col>
      <xdr:colOff>9525</xdr:colOff>
      <xdr:row>8</xdr:row>
      <xdr:rowOff>104775</xdr:rowOff>
    </xdr:from>
    <xdr:to>
      <xdr:col>8</xdr:col>
      <xdr:colOff>9525</xdr:colOff>
      <xdr:row>8</xdr:row>
      <xdr:rowOff>190500</xdr:rowOff>
    </xdr:to>
    <xdr:grpSp>
      <xdr:nvGrpSpPr>
        <xdr:cNvPr id="9" name="Groupe 8"/>
        <xdr:cNvGrpSpPr>
          <a:grpSpLocks/>
        </xdr:cNvGrpSpPr>
      </xdr:nvGrpSpPr>
      <xdr:grpSpPr>
        <a:xfrm>
          <a:off x="6553200" y="2847975"/>
          <a:ext cx="4476750" cy="85725"/>
          <a:chOff x="10439" y="4471"/>
          <a:chExt cx="7134" cy="130"/>
        </a:xfrm>
        <a:solidFill>
          <a:srgbClr val="FFFFFF"/>
        </a:solidFill>
      </xdr:grpSpPr>
      <xdr:sp>
        <xdr:nvSpPr>
          <xdr:cNvPr id="10" name="Ligne 4"/>
          <xdr:cNvSpPr>
            <a:spLocks/>
          </xdr:cNvSpPr>
        </xdr:nvSpPr>
        <xdr:spPr>
          <a:xfrm>
            <a:off x="14013"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1" name="Ligne 2"/>
          <xdr:cNvSpPr>
            <a:spLocks/>
          </xdr:cNvSpPr>
        </xdr:nvSpPr>
        <xdr:spPr>
          <a:xfrm>
            <a:off x="10439" y="4471"/>
            <a:ext cx="7134"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1504950</xdr:colOff>
      <xdr:row>8</xdr:row>
      <xdr:rowOff>57150</xdr:rowOff>
    </xdr:to>
    <xdr:grpSp>
      <xdr:nvGrpSpPr>
        <xdr:cNvPr id="12" name="Groupe 22"/>
        <xdr:cNvGrpSpPr>
          <a:grpSpLocks/>
        </xdr:cNvGrpSpPr>
      </xdr:nvGrpSpPr>
      <xdr:grpSpPr>
        <a:xfrm>
          <a:off x="714375" y="2247900"/>
          <a:ext cx="4467225" cy="552450"/>
          <a:chOff x="1132" y="3530"/>
          <a:chExt cx="7112" cy="868"/>
        </a:xfrm>
        <a:solidFill>
          <a:srgbClr val="FFFFFF"/>
        </a:solidFill>
      </xdr:grpSpPr>
      <xdr:sp>
        <xdr:nvSpPr>
          <xdr:cNvPr id="13" name="Grand-père"/>
          <xdr:cNvSpPr>
            <a:spLocks/>
          </xdr:cNvSpPr>
        </xdr:nvSpPr>
        <xdr:spPr>
          <a:xfrm>
            <a:off x="1132" y="3530"/>
            <a:ext cx="3501"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Arrière-arrière-grand-père maternel 1</a:t>
            </a:r>
          </a:p>
        </xdr:txBody>
      </xdr:sp>
      <xdr:sp>
        <xdr:nvSpPr>
          <xdr:cNvPr id="14" name="Grand-mère"/>
          <xdr:cNvSpPr>
            <a:spLocks/>
          </xdr:cNvSpPr>
        </xdr:nvSpPr>
        <xdr:spPr>
          <a:xfrm>
            <a:off x="4743" y="3530"/>
            <a:ext cx="3501"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600" b="0" i="0" u="none" baseline="0">
                <a:solidFill>
                  <a:srgbClr val="FFFFFF"/>
                </a:solidFill>
                <a:latin typeface="Cambria"/>
                <a:ea typeface="Cambria"/>
                <a:cs typeface="Cambria"/>
              </a:rPr>
              <a:t>Arrière-arrière-grand-mère maternelle 1</a:t>
            </a:r>
          </a:p>
        </xdr:txBody>
      </xdr:sp>
    </xdr:grpSp>
    <xdr:clientData/>
  </xdr:twoCellAnchor>
  <xdr:twoCellAnchor>
    <xdr:from>
      <xdr:col>1</xdr:col>
      <xdr:colOff>9525</xdr:colOff>
      <xdr:row>8</xdr:row>
      <xdr:rowOff>104775</xdr:rowOff>
    </xdr:from>
    <xdr:to>
      <xdr:col>4</xdr:col>
      <xdr:colOff>0</xdr:colOff>
      <xdr:row>8</xdr:row>
      <xdr:rowOff>190500</xdr:rowOff>
    </xdr:to>
    <xdr:grpSp>
      <xdr:nvGrpSpPr>
        <xdr:cNvPr id="15" name="Groupe 13"/>
        <xdr:cNvGrpSpPr>
          <a:grpSpLocks/>
        </xdr:cNvGrpSpPr>
      </xdr:nvGrpSpPr>
      <xdr:grpSpPr>
        <a:xfrm>
          <a:off x="704850" y="2847975"/>
          <a:ext cx="4476750" cy="85725"/>
          <a:chOff x="1117" y="4471"/>
          <a:chExt cx="7135" cy="130"/>
        </a:xfrm>
        <a:solidFill>
          <a:srgbClr val="FFFFFF"/>
        </a:solidFill>
      </xdr:grpSpPr>
      <xdr:sp>
        <xdr:nvSpPr>
          <xdr:cNvPr id="16" name="Ligne 4"/>
          <xdr:cNvSpPr>
            <a:spLocks/>
          </xdr:cNvSpPr>
        </xdr:nvSpPr>
        <xdr:spPr>
          <a:xfrm>
            <a:off x="4692"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7" name="Ligne 2"/>
          <xdr:cNvSpPr>
            <a:spLocks/>
          </xdr:cNvSpPr>
        </xdr:nvSpPr>
        <xdr:spPr>
          <a:xfrm>
            <a:off x="1117" y="4471"/>
            <a:ext cx="7135"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247650</xdr:colOff>
      <xdr:row>32</xdr:row>
      <xdr:rowOff>66675</xdr:rowOff>
    </xdr:from>
    <xdr:to>
      <xdr:col>1</xdr:col>
      <xdr:colOff>1162050</xdr:colOff>
      <xdr:row>32</xdr:row>
      <xdr:rowOff>981075</xdr:rowOff>
    </xdr:to>
    <xdr:pic>
      <xdr:nvPicPr>
        <xdr:cNvPr id="18" name="Photo d’enfant 2"/>
        <xdr:cNvPicPr preferRelativeResize="1">
          <a:picLocks noChangeAspect="1"/>
        </xdr:cNvPicPr>
      </xdr:nvPicPr>
      <xdr:blipFill>
        <a:blip r:embed="rId1"/>
        <a:stretch>
          <a:fillRect/>
        </a:stretch>
      </xdr:blipFill>
      <xdr:spPr>
        <a:xfrm>
          <a:off x="942975" y="10906125"/>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33</xdr:row>
      <xdr:rowOff>66675</xdr:rowOff>
    </xdr:from>
    <xdr:to>
      <xdr:col>1</xdr:col>
      <xdr:colOff>1162050</xdr:colOff>
      <xdr:row>33</xdr:row>
      <xdr:rowOff>981075</xdr:rowOff>
    </xdr:to>
    <xdr:pic>
      <xdr:nvPicPr>
        <xdr:cNvPr id="19" name="Photo d’enfant 2"/>
        <xdr:cNvPicPr preferRelativeResize="1">
          <a:picLocks noChangeAspect="1"/>
        </xdr:cNvPicPr>
      </xdr:nvPicPr>
      <xdr:blipFill>
        <a:blip r:embed="rId1"/>
        <a:stretch>
          <a:fillRect/>
        </a:stretch>
      </xdr:blipFill>
      <xdr:spPr>
        <a:xfrm>
          <a:off x="942975" y="11906250"/>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34</xdr:row>
      <xdr:rowOff>47625</xdr:rowOff>
    </xdr:from>
    <xdr:to>
      <xdr:col>1</xdr:col>
      <xdr:colOff>1162050</xdr:colOff>
      <xdr:row>34</xdr:row>
      <xdr:rowOff>962025</xdr:rowOff>
    </xdr:to>
    <xdr:pic>
      <xdr:nvPicPr>
        <xdr:cNvPr id="20" name="Photo d’enfant 2"/>
        <xdr:cNvPicPr preferRelativeResize="1">
          <a:picLocks noChangeAspect="1"/>
        </xdr:cNvPicPr>
      </xdr:nvPicPr>
      <xdr:blipFill>
        <a:blip r:embed="rId1"/>
        <a:stretch>
          <a:fillRect/>
        </a:stretch>
      </xdr:blipFill>
      <xdr:spPr>
        <a:xfrm>
          <a:off x="942975" y="12887325"/>
          <a:ext cx="914400" cy="914400"/>
        </a:xfrm>
        <a:prstGeom prst="rect">
          <a:avLst/>
        </a:prstGeom>
        <a:blipFill>
          <a:blip r:embed=""/>
          <a:srcRect/>
          <a:stretch>
            <a:fillRect/>
          </a:stretch>
        </a:blipFill>
        <a:ln w="9525" cmpd="sng">
          <a:noFill/>
        </a:ln>
      </xdr:spPr>
    </xdr:pic>
    <xdr:clientData/>
  </xdr:twoCellAnchor>
  <xdr:twoCellAnchor>
    <xdr:from>
      <xdr:col>7</xdr:col>
      <xdr:colOff>409575</xdr:colOff>
      <xdr:row>0</xdr:row>
      <xdr:rowOff>323850</xdr:rowOff>
    </xdr:from>
    <xdr:to>
      <xdr:col>7</xdr:col>
      <xdr:colOff>1495425</xdr:colOff>
      <xdr:row>1</xdr:row>
      <xdr:rowOff>542925</xdr:rowOff>
    </xdr:to>
    <xdr:sp>
      <xdr:nvSpPr>
        <xdr:cNvPr id="21" name="Précédent"/>
        <xdr:cNvSpPr>
          <a:spLocks/>
        </xdr:cNvSpPr>
      </xdr:nvSpPr>
      <xdr:spPr>
        <a:xfrm>
          <a:off x="9934575" y="323850"/>
          <a:ext cx="1076325" cy="1009650"/>
        </a:xfrm>
        <a:prstGeom prst="ellipse">
          <a:avLst/>
        </a:prstGeom>
        <a:solidFill>
          <a:srgbClr val="BFBFBF"/>
        </a:solidFill>
        <a:ln w="9525" cmpd="sng">
          <a:noFill/>
        </a:ln>
      </xdr:spPr>
      <xdr:txBody>
        <a:bodyPr vertOverflow="clip" wrap="square" lIns="20160" tIns="20160" rIns="20160" bIns="20160" anchor="ctr"/>
        <a:p>
          <a:pPr algn="ctr">
            <a:defRPr/>
          </a:pPr>
          <a:r>
            <a:rPr lang="en-US" cap="none" sz="1050" b="0" i="0" u="none" baseline="0">
              <a:solidFill>
                <a:srgbClr val="FFFFFF"/>
              </a:solidFill>
              <a:latin typeface="Cambria"/>
              <a:ea typeface="Cambria"/>
              <a:cs typeface="Cambria"/>
            </a:rPr>
            <a:t>RETOUR A L’ARBRE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30</xdr:row>
      <xdr:rowOff>57150</xdr:rowOff>
    </xdr:from>
    <xdr:to>
      <xdr:col>1</xdr:col>
      <xdr:colOff>1162050</xdr:colOff>
      <xdr:row>30</xdr:row>
      <xdr:rowOff>971550</xdr:rowOff>
    </xdr:to>
    <xdr:pic>
      <xdr:nvPicPr>
        <xdr:cNvPr id="1" name="Espace réservé à une photo 2"/>
        <xdr:cNvPicPr preferRelativeResize="1">
          <a:picLocks noChangeAspect="1"/>
        </xdr:cNvPicPr>
      </xdr:nvPicPr>
      <xdr:blipFill>
        <a:blip r:embed="rId1"/>
        <a:stretch>
          <a:fillRect/>
        </a:stretch>
      </xdr:blipFill>
      <xdr:spPr>
        <a:xfrm>
          <a:off x="942975" y="8877300"/>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29</xdr:row>
      <xdr:rowOff>47625</xdr:rowOff>
    </xdr:from>
    <xdr:to>
      <xdr:col>1</xdr:col>
      <xdr:colOff>1162050</xdr:colOff>
      <xdr:row>29</xdr:row>
      <xdr:rowOff>962025</xdr:rowOff>
    </xdr:to>
    <xdr:pic>
      <xdr:nvPicPr>
        <xdr:cNvPr id="2" name="Photo d’enfant 1"/>
        <xdr:cNvPicPr preferRelativeResize="1">
          <a:picLocks noChangeAspect="1"/>
        </xdr:cNvPicPr>
      </xdr:nvPicPr>
      <xdr:blipFill>
        <a:blip r:embed="rId1"/>
        <a:stretch>
          <a:fillRect/>
        </a:stretch>
      </xdr:blipFill>
      <xdr:spPr>
        <a:xfrm>
          <a:off x="942975" y="7858125"/>
          <a:ext cx="914400" cy="914400"/>
        </a:xfrm>
        <a:prstGeom prst="rect">
          <a:avLst/>
        </a:prstGeom>
        <a:blipFill>
          <a:blip r:embed=""/>
          <a:srcRect/>
          <a:stretch>
            <a:fillRect/>
          </a:stretch>
        </a:blipFill>
        <a:ln w="9525" cmpd="sng">
          <a:noFill/>
        </a:ln>
      </xdr:spPr>
    </xdr:pic>
    <xdr:clientData/>
  </xdr:twoCellAnchor>
  <xdr:twoCellAnchor>
    <xdr:from>
      <xdr:col>5</xdr:col>
      <xdr:colOff>142875</xdr:colOff>
      <xdr:row>10</xdr:row>
      <xdr:rowOff>123825</xdr:rowOff>
    </xdr:from>
    <xdr:to>
      <xdr:col>5</xdr:col>
      <xdr:colOff>1238250</xdr:colOff>
      <xdr:row>14</xdr:row>
      <xdr:rowOff>209550</xdr:rowOff>
    </xdr:to>
    <xdr:pic>
      <xdr:nvPicPr>
        <xdr:cNvPr id="3" name="Photo de la mère"/>
        <xdr:cNvPicPr preferRelativeResize="1">
          <a:picLocks noChangeAspect="1"/>
        </xdr:cNvPicPr>
      </xdr:nvPicPr>
      <xdr:blipFill>
        <a:blip r:embed="rId2"/>
        <a:stretch>
          <a:fillRect/>
        </a:stretch>
      </xdr:blipFill>
      <xdr:spPr>
        <a:xfrm>
          <a:off x="6686550" y="3590925"/>
          <a:ext cx="1085850" cy="1085850"/>
        </a:xfrm>
        <a:prstGeom prst="rect">
          <a:avLst/>
        </a:prstGeom>
        <a:blipFill>
          <a:blip r:embed=""/>
          <a:srcRect/>
          <a:stretch>
            <a:fillRect/>
          </a:stretch>
        </a:blipFill>
        <a:ln w="9525" cmpd="sng">
          <a:noFill/>
        </a:ln>
      </xdr:spPr>
    </xdr:pic>
    <xdr:clientData/>
  </xdr:twoCellAnchor>
  <xdr:twoCellAnchor>
    <xdr:from>
      <xdr:col>1</xdr:col>
      <xdr:colOff>161925</xdr:colOff>
      <xdr:row>10</xdr:row>
      <xdr:rowOff>123825</xdr:rowOff>
    </xdr:from>
    <xdr:to>
      <xdr:col>1</xdr:col>
      <xdr:colOff>1257300</xdr:colOff>
      <xdr:row>14</xdr:row>
      <xdr:rowOff>209550</xdr:rowOff>
    </xdr:to>
    <xdr:pic>
      <xdr:nvPicPr>
        <xdr:cNvPr id="4" name="Photo du père"/>
        <xdr:cNvPicPr preferRelativeResize="1">
          <a:picLocks noChangeAspect="1"/>
        </xdr:cNvPicPr>
      </xdr:nvPicPr>
      <xdr:blipFill>
        <a:blip r:embed="rId2"/>
        <a:stretch>
          <a:fillRect/>
        </a:stretch>
      </xdr:blipFill>
      <xdr:spPr>
        <a:xfrm>
          <a:off x="857250" y="3590925"/>
          <a:ext cx="1095375" cy="1085850"/>
        </a:xfrm>
        <a:prstGeom prst="rect">
          <a:avLst/>
        </a:prstGeom>
        <a:blipFill>
          <a:blip r:embed=""/>
          <a:srcRect/>
          <a:stretch>
            <a:fillRect/>
          </a:stretch>
        </a:blipFill>
        <a:ln w="9525" cmpd="sng">
          <a:noFill/>
        </a:ln>
      </xdr:spPr>
    </xdr:pic>
    <xdr:clientData/>
  </xdr:twoCellAnchor>
  <xdr:twoCellAnchor>
    <xdr:from>
      <xdr:col>1</xdr:col>
      <xdr:colOff>247650</xdr:colOff>
      <xdr:row>31</xdr:row>
      <xdr:rowOff>47625</xdr:rowOff>
    </xdr:from>
    <xdr:to>
      <xdr:col>1</xdr:col>
      <xdr:colOff>1162050</xdr:colOff>
      <xdr:row>31</xdr:row>
      <xdr:rowOff>962025</xdr:rowOff>
    </xdr:to>
    <xdr:pic>
      <xdr:nvPicPr>
        <xdr:cNvPr id="5" name="Photo d’enfant 2"/>
        <xdr:cNvPicPr preferRelativeResize="1">
          <a:picLocks noChangeAspect="1"/>
        </xdr:cNvPicPr>
      </xdr:nvPicPr>
      <xdr:blipFill>
        <a:blip r:embed="rId1"/>
        <a:stretch>
          <a:fillRect/>
        </a:stretch>
      </xdr:blipFill>
      <xdr:spPr>
        <a:xfrm>
          <a:off x="942975" y="9877425"/>
          <a:ext cx="914400" cy="914400"/>
        </a:xfrm>
        <a:prstGeom prst="rect">
          <a:avLst/>
        </a:prstGeom>
        <a:blipFill>
          <a:blip r:embed=""/>
          <a:srcRect/>
          <a:stretch>
            <a:fillRect/>
          </a:stretch>
        </a:blipFill>
        <a:ln w="9525" cmpd="sng">
          <a:noFill/>
        </a:ln>
      </xdr:spPr>
    </xdr:pic>
    <xdr:clientData/>
  </xdr:twoCellAnchor>
  <xdr:twoCellAnchor>
    <xdr:from>
      <xdr:col>5</xdr:col>
      <xdr:colOff>19050</xdr:colOff>
      <xdr:row>5</xdr:row>
      <xdr:rowOff>104775</xdr:rowOff>
    </xdr:from>
    <xdr:to>
      <xdr:col>8</xdr:col>
      <xdr:colOff>0</xdr:colOff>
      <xdr:row>8</xdr:row>
      <xdr:rowOff>57150</xdr:rowOff>
    </xdr:to>
    <xdr:grpSp>
      <xdr:nvGrpSpPr>
        <xdr:cNvPr id="6" name="Groupe 23"/>
        <xdr:cNvGrpSpPr>
          <a:grpSpLocks/>
        </xdr:cNvGrpSpPr>
      </xdr:nvGrpSpPr>
      <xdr:grpSpPr>
        <a:xfrm>
          <a:off x="6562725" y="2247900"/>
          <a:ext cx="4457700" cy="552450"/>
          <a:chOff x="10454" y="3530"/>
          <a:chExt cx="7109" cy="868"/>
        </a:xfrm>
        <a:solidFill>
          <a:srgbClr val="FFFFFF"/>
        </a:solidFill>
      </xdr:grpSpPr>
      <xdr:sp>
        <xdr:nvSpPr>
          <xdr:cNvPr id="7" name="Grand-père"/>
          <xdr:cNvSpPr>
            <a:spLocks/>
          </xdr:cNvSpPr>
        </xdr:nvSpPr>
        <xdr:spPr>
          <a:xfrm>
            <a:off x="10454" y="3530"/>
            <a:ext cx="3499"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Arrière-arrière-grand-père maternel 4</a:t>
            </a:r>
          </a:p>
        </xdr:txBody>
      </xdr:sp>
      <xdr:sp>
        <xdr:nvSpPr>
          <xdr:cNvPr id="8" name="Grand-mère"/>
          <xdr:cNvSpPr>
            <a:spLocks/>
          </xdr:cNvSpPr>
        </xdr:nvSpPr>
        <xdr:spPr>
          <a:xfrm>
            <a:off x="14064" y="3530"/>
            <a:ext cx="3499"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Arrière-arrière-grand-mère maternelle 4</a:t>
            </a:r>
          </a:p>
        </xdr:txBody>
      </xdr:sp>
    </xdr:grpSp>
    <xdr:clientData/>
  </xdr:twoCellAnchor>
  <xdr:twoCellAnchor>
    <xdr:from>
      <xdr:col>5</xdr:col>
      <xdr:colOff>9525</xdr:colOff>
      <xdr:row>8</xdr:row>
      <xdr:rowOff>104775</xdr:rowOff>
    </xdr:from>
    <xdr:to>
      <xdr:col>8</xdr:col>
      <xdr:colOff>9525</xdr:colOff>
      <xdr:row>8</xdr:row>
      <xdr:rowOff>190500</xdr:rowOff>
    </xdr:to>
    <xdr:grpSp>
      <xdr:nvGrpSpPr>
        <xdr:cNvPr id="9" name="Groupe 8"/>
        <xdr:cNvGrpSpPr>
          <a:grpSpLocks/>
        </xdr:cNvGrpSpPr>
      </xdr:nvGrpSpPr>
      <xdr:grpSpPr>
        <a:xfrm>
          <a:off x="6553200" y="2847975"/>
          <a:ext cx="4476750" cy="85725"/>
          <a:chOff x="10439" y="4471"/>
          <a:chExt cx="7134" cy="130"/>
        </a:xfrm>
        <a:solidFill>
          <a:srgbClr val="FFFFFF"/>
        </a:solidFill>
      </xdr:grpSpPr>
      <xdr:sp>
        <xdr:nvSpPr>
          <xdr:cNvPr id="10" name="Ligne 4"/>
          <xdr:cNvSpPr>
            <a:spLocks/>
          </xdr:cNvSpPr>
        </xdr:nvSpPr>
        <xdr:spPr>
          <a:xfrm>
            <a:off x="14013"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1" name="Ligne 2"/>
          <xdr:cNvSpPr>
            <a:spLocks/>
          </xdr:cNvSpPr>
        </xdr:nvSpPr>
        <xdr:spPr>
          <a:xfrm>
            <a:off x="10439" y="4471"/>
            <a:ext cx="7134"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1504950</xdr:colOff>
      <xdr:row>8</xdr:row>
      <xdr:rowOff>57150</xdr:rowOff>
    </xdr:to>
    <xdr:grpSp>
      <xdr:nvGrpSpPr>
        <xdr:cNvPr id="12" name="Groupe 22"/>
        <xdr:cNvGrpSpPr>
          <a:grpSpLocks/>
        </xdr:cNvGrpSpPr>
      </xdr:nvGrpSpPr>
      <xdr:grpSpPr>
        <a:xfrm>
          <a:off x="714375" y="2247900"/>
          <a:ext cx="4467225" cy="552450"/>
          <a:chOff x="1132" y="3530"/>
          <a:chExt cx="7112" cy="868"/>
        </a:xfrm>
        <a:solidFill>
          <a:srgbClr val="FFFFFF"/>
        </a:solidFill>
      </xdr:grpSpPr>
      <xdr:sp>
        <xdr:nvSpPr>
          <xdr:cNvPr id="13" name="Grand-père"/>
          <xdr:cNvSpPr>
            <a:spLocks/>
          </xdr:cNvSpPr>
        </xdr:nvSpPr>
        <xdr:spPr>
          <a:xfrm>
            <a:off x="1132" y="3530"/>
            <a:ext cx="3501"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Arrière-arrière-grand-père maternel 3</a:t>
            </a:r>
          </a:p>
        </xdr:txBody>
      </xdr:sp>
      <xdr:sp>
        <xdr:nvSpPr>
          <xdr:cNvPr id="14" name="Grand-mère"/>
          <xdr:cNvSpPr>
            <a:spLocks/>
          </xdr:cNvSpPr>
        </xdr:nvSpPr>
        <xdr:spPr>
          <a:xfrm>
            <a:off x="4743" y="3530"/>
            <a:ext cx="3501" cy="867"/>
          </a:xfrm>
          <a:prstGeom prst="rect">
            <a:avLst/>
          </a:prstGeom>
          <a:solidFill>
            <a:srgbClr val="3FABB5"/>
          </a:solidFill>
          <a:ln w="9525" cmpd="sng">
            <a:noFill/>
          </a:ln>
        </xdr:spPr>
        <xdr:txBody>
          <a:bodyPr vertOverflow="clip" wrap="square" lIns="20160" tIns="20160" rIns="20160" bIns="20160" anchor="ctr"/>
          <a:p>
            <a:pPr algn="ctr">
              <a:defRPr/>
            </a:pPr>
            <a:r>
              <a:rPr lang="en-US" cap="none" sz="1400" b="0" i="0" u="none" baseline="0">
                <a:solidFill>
                  <a:srgbClr val="FFFFFF"/>
                </a:solidFill>
                <a:latin typeface="Cambria"/>
                <a:ea typeface="Cambria"/>
                <a:cs typeface="Cambria"/>
              </a:rPr>
              <a:t>Arrière-arrière-grand-mère maternelle 3</a:t>
            </a:r>
          </a:p>
        </xdr:txBody>
      </xdr:sp>
    </xdr:grpSp>
    <xdr:clientData/>
  </xdr:twoCellAnchor>
  <xdr:twoCellAnchor>
    <xdr:from>
      <xdr:col>1</xdr:col>
      <xdr:colOff>9525</xdr:colOff>
      <xdr:row>8</xdr:row>
      <xdr:rowOff>104775</xdr:rowOff>
    </xdr:from>
    <xdr:to>
      <xdr:col>4</xdr:col>
      <xdr:colOff>0</xdr:colOff>
      <xdr:row>8</xdr:row>
      <xdr:rowOff>190500</xdr:rowOff>
    </xdr:to>
    <xdr:grpSp>
      <xdr:nvGrpSpPr>
        <xdr:cNvPr id="15" name="Groupe 13"/>
        <xdr:cNvGrpSpPr>
          <a:grpSpLocks/>
        </xdr:cNvGrpSpPr>
      </xdr:nvGrpSpPr>
      <xdr:grpSpPr>
        <a:xfrm>
          <a:off x="704850" y="2847975"/>
          <a:ext cx="4476750" cy="85725"/>
          <a:chOff x="1117" y="4471"/>
          <a:chExt cx="7135" cy="130"/>
        </a:xfrm>
        <a:solidFill>
          <a:srgbClr val="FFFFFF"/>
        </a:solidFill>
      </xdr:grpSpPr>
      <xdr:sp>
        <xdr:nvSpPr>
          <xdr:cNvPr id="16" name="Ligne 4"/>
          <xdr:cNvSpPr>
            <a:spLocks/>
          </xdr:cNvSpPr>
        </xdr:nvSpPr>
        <xdr:spPr>
          <a:xfrm>
            <a:off x="4692" y="4471"/>
            <a:ext cx="0" cy="13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7" name="Ligne 2"/>
          <xdr:cNvSpPr>
            <a:spLocks/>
          </xdr:cNvSpPr>
        </xdr:nvSpPr>
        <xdr:spPr>
          <a:xfrm>
            <a:off x="1117" y="4471"/>
            <a:ext cx="7135" cy="0"/>
          </a:xfrm>
          <a:prstGeom prst="line">
            <a:avLst/>
          </a:prstGeom>
          <a:noFill/>
          <a:ln w="9360"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247650</xdr:colOff>
      <xdr:row>32</xdr:row>
      <xdr:rowOff>66675</xdr:rowOff>
    </xdr:from>
    <xdr:to>
      <xdr:col>1</xdr:col>
      <xdr:colOff>1162050</xdr:colOff>
      <xdr:row>32</xdr:row>
      <xdr:rowOff>981075</xdr:rowOff>
    </xdr:to>
    <xdr:pic>
      <xdr:nvPicPr>
        <xdr:cNvPr id="18" name="Photo d’enfant 2"/>
        <xdr:cNvPicPr preferRelativeResize="1">
          <a:picLocks noChangeAspect="1"/>
        </xdr:cNvPicPr>
      </xdr:nvPicPr>
      <xdr:blipFill>
        <a:blip r:embed="rId1"/>
        <a:stretch>
          <a:fillRect/>
        </a:stretch>
      </xdr:blipFill>
      <xdr:spPr>
        <a:xfrm>
          <a:off x="942975" y="10906125"/>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33</xdr:row>
      <xdr:rowOff>66675</xdr:rowOff>
    </xdr:from>
    <xdr:to>
      <xdr:col>1</xdr:col>
      <xdr:colOff>1162050</xdr:colOff>
      <xdr:row>33</xdr:row>
      <xdr:rowOff>981075</xdr:rowOff>
    </xdr:to>
    <xdr:pic>
      <xdr:nvPicPr>
        <xdr:cNvPr id="19" name="Photo d’enfant 2"/>
        <xdr:cNvPicPr preferRelativeResize="1">
          <a:picLocks noChangeAspect="1"/>
        </xdr:cNvPicPr>
      </xdr:nvPicPr>
      <xdr:blipFill>
        <a:blip r:embed="rId1"/>
        <a:stretch>
          <a:fillRect/>
        </a:stretch>
      </xdr:blipFill>
      <xdr:spPr>
        <a:xfrm>
          <a:off x="942975" y="11906250"/>
          <a:ext cx="914400" cy="914400"/>
        </a:xfrm>
        <a:prstGeom prst="rect">
          <a:avLst/>
        </a:prstGeom>
        <a:blipFill>
          <a:blip r:embed=""/>
          <a:srcRect/>
          <a:stretch>
            <a:fillRect/>
          </a:stretch>
        </a:blipFill>
        <a:ln w="9525" cmpd="sng">
          <a:noFill/>
        </a:ln>
      </xdr:spPr>
    </xdr:pic>
    <xdr:clientData/>
  </xdr:twoCellAnchor>
  <xdr:twoCellAnchor>
    <xdr:from>
      <xdr:col>1</xdr:col>
      <xdr:colOff>247650</xdr:colOff>
      <xdr:row>34</xdr:row>
      <xdr:rowOff>47625</xdr:rowOff>
    </xdr:from>
    <xdr:to>
      <xdr:col>1</xdr:col>
      <xdr:colOff>1162050</xdr:colOff>
      <xdr:row>34</xdr:row>
      <xdr:rowOff>962025</xdr:rowOff>
    </xdr:to>
    <xdr:pic>
      <xdr:nvPicPr>
        <xdr:cNvPr id="20" name="Photo d’enfant 2"/>
        <xdr:cNvPicPr preferRelativeResize="1">
          <a:picLocks noChangeAspect="1"/>
        </xdr:cNvPicPr>
      </xdr:nvPicPr>
      <xdr:blipFill>
        <a:blip r:embed="rId1"/>
        <a:stretch>
          <a:fillRect/>
        </a:stretch>
      </xdr:blipFill>
      <xdr:spPr>
        <a:xfrm>
          <a:off x="942975" y="12887325"/>
          <a:ext cx="914400" cy="914400"/>
        </a:xfrm>
        <a:prstGeom prst="rect">
          <a:avLst/>
        </a:prstGeom>
        <a:blipFill>
          <a:blip r:embed=""/>
          <a:srcRect/>
          <a:stretch>
            <a:fillRect/>
          </a:stretch>
        </a:blipFill>
        <a:ln w="9525" cmpd="sng">
          <a:noFill/>
        </a:ln>
      </xdr:spPr>
    </xdr:pic>
    <xdr:clientData/>
  </xdr:twoCellAnchor>
  <xdr:twoCellAnchor>
    <xdr:from>
      <xdr:col>7</xdr:col>
      <xdr:colOff>409575</xdr:colOff>
      <xdr:row>0</xdr:row>
      <xdr:rowOff>323850</xdr:rowOff>
    </xdr:from>
    <xdr:to>
      <xdr:col>7</xdr:col>
      <xdr:colOff>1495425</xdr:colOff>
      <xdr:row>1</xdr:row>
      <xdr:rowOff>542925</xdr:rowOff>
    </xdr:to>
    <xdr:sp>
      <xdr:nvSpPr>
        <xdr:cNvPr id="21" name="Précédent"/>
        <xdr:cNvSpPr>
          <a:spLocks/>
        </xdr:cNvSpPr>
      </xdr:nvSpPr>
      <xdr:spPr>
        <a:xfrm>
          <a:off x="9934575" y="323850"/>
          <a:ext cx="1076325" cy="1009650"/>
        </a:xfrm>
        <a:prstGeom prst="ellipse">
          <a:avLst/>
        </a:prstGeom>
        <a:solidFill>
          <a:srgbClr val="BFBFBF"/>
        </a:solidFill>
        <a:ln w="9525" cmpd="sng">
          <a:noFill/>
        </a:ln>
      </xdr:spPr>
      <xdr:txBody>
        <a:bodyPr vertOverflow="clip" wrap="square" lIns="20160" tIns="20160" rIns="20160" bIns="20160" anchor="ctr"/>
        <a:p>
          <a:pPr algn="ctr">
            <a:defRPr/>
          </a:pPr>
          <a:r>
            <a:rPr lang="en-US" cap="none" sz="1050" b="0" i="0" u="none" baseline="0">
              <a:solidFill>
                <a:srgbClr val="FFFFFF"/>
              </a:solidFill>
              <a:latin typeface="Cambria"/>
              <a:ea typeface="Cambria"/>
              <a:cs typeface="Cambria"/>
            </a:rPr>
            <a:t>RETOUR A L’ARBRE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47625</xdr:rowOff>
    </xdr:from>
    <xdr:to>
      <xdr:col>3</xdr:col>
      <xdr:colOff>85725</xdr:colOff>
      <xdr:row>6</xdr:row>
      <xdr:rowOff>38100</xdr:rowOff>
    </xdr:to>
    <xdr:sp fLocksText="0">
      <xdr:nvSpPr>
        <xdr:cNvPr id="1" name="ZoneTexte 1"/>
        <xdr:cNvSpPr txBox="1">
          <a:spLocks noChangeArrowheads="1"/>
        </xdr:cNvSpPr>
      </xdr:nvSpPr>
      <xdr:spPr>
        <a:xfrm>
          <a:off x="4105275" y="771525"/>
          <a:ext cx="885825" cy="352425"/>
        </a:xfrm>
        <a:prstGeom prst="rect">
          <a:avLst/>
        </a:prstGeom>
        <a:solidFill>
          <a:srgbClr val="0070C0"/>
        </a:solidFill>
        <a:ln w="9360" cmpd="sng">
          <a:solidFill>
            <a:srgbClr val="BCBCBC"/>
          </a:solidFill>
          <a:headEnd type="none"/>
          <a:tailEnd type="none"/>
        </a:ln>
      </xdr:spPr>
      <xdr:txBody>
        <a:bodyPr vertOverflow="clip" wrap="square" lIns="20160" tIns="20160" rIns="20160" bIns="20160" anchor="ctr"/>
        <a:p>
          <a:pPr algn="ctr">
            <a:defRPr/>
          </a:pPr>
          <a:r>
            <a:rPr lang="en-US" cap="none" sz="1400" b="0" i="0" u="none" baseline="0">
              <a:solidFill>
                <a:srgbClr val="FFFF00"/>
              </a:solidFill>
              <a:latin typeface="Cambria"/>
              <a:ea typeface="Cambria"/>
              <a:cs typeface="Cambria"/>
            </a:rPr>
            <a:t>Gedcom</a:t>
          </a:r>
        </a:p>
      </xdr:txBody>
    </xdr:sp>
    <xdr:clientData/>
  </xdr:twoCellAnchor>
  <xdr:twoCellAnchor>
    <xdr:from>
      <xdr:col>4</xdr:col>
      <xdr:colOff>333375</xdr:colOff>
      <xdr:row>3</xdr:row>
      <xdr:rowOff>104775</xdr:rowOff>
    </xdr:from>
    <xdr:to>
      <xdr:col>12</xdr:col>
      <xdr:colOff>276225</xdr:colOff>
      <xdr:row>7</xdr:row>
      <xdr:rowOff>161925</xdr:rowOff>
    </xdr:to>
    <xdr:sp>
      <xdr:nvSpPr>
        <xdr:cNvPr id="2" name="Rectangle à coins arrondis 3"/>
        <xdr:cNvSpPr>
          <a:spLocks/>
        </xdr:cNvSpPr>
      </xdr:nvSpPr>
      <xdr:spPr>
        <a:xfrm>
          <a:off x="6076950" y="647700"/>
          <a:ext cx="6648450" cy="781050"/>
        </a:xfrm>
        <a:prstGeom prst="wedgeRoundRectCallout">
          <a:avLst>
            <a:gd name="adj1" fmla="val -64310"/>
            <a:gd name="adj2" fmla="val -16069"/>
          </a:avLst>
        </a:prstGeom>
        <a:solidFill>
          <a:srgbClr val="E98A1C"/>
        </a:solidFill>
        <a:ln w="9525" cmpd="sng">
          <a:noFill/>
        </a:ln>
      </xdr:spPr>
      <xdr:txBody>
        <a:bodyPr vertOverflow="clip" wrap="square" lIns="20160" tIns="20160" rIns="20160" bIns="20160"/>
        <a:p>
          <a:pPr algn="l">
            <a:defRPr/>
          </a:pPr>
          <a:r>
            <a:rPr lang="en-US" cap="none" sz="1200" b="0" i="0" u="none" baseline="0">
              <a:solidFill>
                <a:srgbClr val="FFFFFF"/>
              </a:solidFill>
            </a:rPr>
            <a:t>1.  Cliquer sur ce bouton pour créer le fichier Gedcom dans cet onglet.
2.  Sélectionner les cellules de la colonne A.
3.  Copier le résultat dans un fichier de type texte avec le Bloc-notes que vous nommerez : xxxx.ged.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5.png"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6.png"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7.png"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image" Target="../media/image8.png"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image" Target="../media/image9.png"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image" Target="../media/image10.png"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image" Target="../media/image11.png"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image" Target="../media/image12.png" /></Relationships>
</file>

<file path=xl/worksheets/sheet1.xml><?xml version="1.0" encoding="utf-8"?>
<worksheet xmlns="http://schemas.openxmlformats.org/spreadsheetml/2006/main" xmlns:r="http://schemas.openxmlformats.org/officeDocument/2006/relationships">
  <sheetPr codeName="Feuil1">
    <tabColor indexed="8"/>
    <pageSetUpPr fitToPage="1"/>
  </sheetPr>
  <dimension ref="B2:Q36"/>
  <sheetViews>
    <sheetView showGridLines="0" zoomScale="47" zoomScaleNormal="47" workbookViewId="0" topLeftCell="A1">
      <selection activeCell="K29" sqref="K29"/>
    </sheetView>
  </sheetViews>
  <sheetFormatPr defaultColWidth="9.00390625" defaultRowHeight="14.25"/>
  <cols>
    <col min="1" max="1" width="2.75390625" style="0" customWidth="1"/>
    <col min="2" max="2" width="42.125" style="1" customWidth="1"/>
    <col min="3" max="3" width="3.125" style="0" customWidth="1"/>
    <col min="4" max="4" width="2.375" style="0" customWidth="1"/>
    <col min="5" max="5" width="42.125" style="1" customWidth="1"/>
    <col min="6" max="6" width="3.125" style="0" customWidth="1"/>
    <col min="7" max="7" width="2.375" style="0" customWidth="1"/>
    <col min="8" max="8" width="42.125" style="1" customWidth="1"/>
    <col min="9" max="9" width="3.125" style="0" customWidth="1"/>
    <col min="10" max="10" width="2.375" style="0" customWidth="1"/>
    <col min="11" max="11" width="42.125" style="1" customWidth="1"/>
    <col min="12" max="12" width="3.125" style="0" customWidth="1"/>
    <col min="13" max="13" width="2.375" style="0" customWidth="1"/>
    <col min="14" max="14" width="42.125" style="1" customWidth="1"/>
    <col min="15" max="15" width="3.125" style="1" customWidth="1"/>
  </cols>
  <sheetData>
    <row r="2" spans="2:16" ht="56.25" customHeight="1">
      <c r="B2" s="2" t="s">
        <v>0</v>
      </c>
      <c r="C2" s="3"/>
      <c r="D2" s="4"/>
      <c r="E2" s="4"/>
      <c r="F2" s="4"/>
      <c r="G2" s="4"/>
      <c r="H2" s="3"/>
      <c r="K2"/>
      <c r="N2"/>
      <c r="O2"/>
      <c r="P2" s="5"/>
    </row>
    <row r="3" spans="2:16" s="6" customFormat="1" ht="31.5" customHeight="1">
      <c r="B3" s="7" t="s">
        <v>1</v>
      </c>
      <c r="C3" s="7"/>
      <c r="D3" s="7"/>
      <c r="E3" s="7"/>
      <c r="F3" s="3"/>
      <c r="G3" s="3"/>
      <c r="H3" s="3"/>
      <c r="I3"/>
      <c r="J3"/>
      <c r="K3"/>
      <c r="L3"/>
      <c r="M3"/>
      <c r="N3"/>
      <c r="O3"/>
      <c r="P3" s="8"/>
    </row>
    <row r="4" spans="2:16" s="6" customFormat="1" ht="41.25" customHeight="1">
      <c r="B4" s="7"/>
      <c r="C4" s="7"/>
      <c r="D4" s="7"/>
      <c r="E4" s="7"/>
      <c r="F4" s="3"/>
      <c r="G4" s="3"/>
      <c r="H4" s="3"/>
      <c r="I4"/>
      <c r="J4" s="5"/>
      <c r="K4"/>
      <c r="L4" s="5"/>
      <c r="M4" s="9"/>
      <c r="N4" s="10" t="s">
        <v>2</v>
      </c>
      <c r="O4" s="10"/>
      <c r="P4" s="8"/>
    </row>
    <row r="5" spans="2:16" s="6" customFormat="1" ht="41.25" customHeight="1">
      <c r="B5" s="11" t="s">
        <v>3</v>
      </c>
      <c r="C5"/>
      <c r="D5"/>
      <c r="E5"/>
      <c r="F5"/>
      <c r="G5"/>
      <c r="H5"/>
      <c r="I5" s="5"/>
      <c r="J5" s="12"/>
      <c r="K5" s="13" t="s">
        <v>4</v>
      </c>
      <c r="L5" s="13"/>
      <c r="M5" s="9"/>
      <c r="N5"/>
      <c r="O5"/>
      <c r="P5" s="8"/>
    </row>
    <row r="6" spans="2:16" s="6" customFormat="1" ht="41.25" customHeight="1">
      <c r="B6"/>
      <c r="C6"/>
      <c r="D6"/>
      <c r="E6"/>
      <c r="F6"/>
      <c r="G6"/>
      <c r="H6"/>
      <c r="I6" s="5"/>
      <c r="J6" s="12"/>
      <c r="K6"/>
      <c r="L6" s="5"/>
      <c r="M6" s="9"/>
      <c r="N6" s="10" t="s">
        <v>5</v>
      </c>
      <c r="O6" s="10"/>
      <c r="P6" s="8"/>
    </row>
    <row r="7" spans="2:16" s="6" customFormat="1" ht="41.25" customHeight="1">
      <c r="B7"/>
      <c r="C7"/>
      <c r="D7"/>
      <c r="E7"/>
      <c r="F7" s="14"/>
      <c r="G7" s="5"/>
      <c r="H7" s="15" t="s">
        <v>6</v>
      </c>
      <c r="I7" s="15"/>
      <c r="J7" s="12"/>
      <c r="K7"/>
      <c r="L7"/>
      <c r="M7" s="5"/>
      <c r="N7"/>
      <c r="O7"/>
      <c r="P7"/>
    </row>
    <row r="8" spans="2:16" s="6" customFormat="1" ht="41.25" customHeight="1">
      <c r="B8"/>
      <c r="C8"/>
      <c r="D8"/>
      <c r="E8"/>
      <c r="F8" s="14"/>
      <c r="G8" s="5"/>
      <c r="H8"/>
      <c r="I8" s="5"/>
      <c r="J8" s="12"/>
      <c r="K8"/>
      <c r="L8" s="5"/>
      <c r="M8" s="9"/>
      <c r="N8" s="10" t="s">
        <v>7</v>
      </c>
      <c r="O8" s="10"/>
      <c r="P8" s="8"/>
    </row>
    <row r="9" spans="2:16" s="6" customFormat="1" ht="41.25" customHeight="1">
      <c r="B9"/>
      <c r="C9"/>
      <c r="D9"/>
      <c r="E9"/>
      <c r="F9" s="14"/>
      <c r="G9" s="5"/>
      <c r="H9"/>
      <c r="I9" s="5"/>
      <c r="J9" s="12"/>
      <c r="K9" s="13" t="s">
        <v>8</v>
      </c>
      <c r="L9" s="13"/>
      <c r="M9" s="9"/>
      <c r="N9"/>
      <c r="O9"/>
      <c r="P9"/>
    </row>
    <row r="10" spans="2:16" s="6" customFormat="1" ht="41.25" customHeight="1">
      <c r="B10"/>
      <c r="C10"/>
      <c r="D10"/>
      <c r="E10"/>
      <c r="F10" s="14"/>
      <c r="G10" s="5"/>
      <c r="H10"/>
      <c r="I10" s="5"/>
      <c r="J10" s="5"/>
      <c r="K10"/>
      <c r="L10" s="5"/>
      <c r="M10" s="9"/>
      <c r="N10" s="10" t="s">
        <v>9</v>
      </c>
      <c r="O10" s="10"/>
      <c r="P10" s="8"/>
    </row>
    <row r="11" spans="2:16" s="6" customFormat="1" ht="41.25" customHeight="1">
      <c r="B11"/>
      <c r="C11" s="5"/>
      <c r="D11" s="16"/>
      <c r="E11" s="17" t="s">
        <v>10</v>
      </c>
      <c r="F11" s="17"/>
      <c r="G11" s="5"/>
      <c r="H11"/>
      <c r="I11" s="5"/>
      <c r="J11" s="5"/>
      <c r="K11"/>
      <c r="L11"/>
      <c r="M11" s="5"/>
      <c r="N11"/>
      <c r="O11"/>
      <c r="P11"/>
    </row>
    <row r="12" spans="2:16" s="6" customFormat="1" ht="41.25" customHeight="1">
      <c r="B12"/>
      <c r="C12" s="5"/>
      <c r="D12" s="18"/>
      <c r="E12"/>
      <c r="F12" s="14"/>
      <c r="G12" s="5"/>
      <c r="H12"/>
      <c r="I12" s="5"/>
      <c r="J12" s="5"/>
      <c r="K12"/>
      <c r="L12" s="5"/>
      <c r="M12" s="9"/>
      <c r="N12" s="10" t="s">
        <v>11</v>
      </c>
      <c r="O12" s="10"/>
      <c r="P12" s="8"/>
    </row>
    <row r="13" spans="2:16" s="6" customFormat="1" ht="41.25" customHeight="1">
      <c r="B13"/>
      <c r="C13" s="5"/>
      <c r="D13" s="16"/>
      <c r="E13"/>
      <c r="F13" s="14"/>
      <c r="G13" s="5"/>
      <c r="H13"/>
      <c r="I13" s="5"/>
      <c r="J13" s="12"/>
      <c r="K13" s="13" t="s">
        <v>12</v>
      </c>
      <c r="L13" s="13"/>
      <c r="M13" s="9"/>
      <c r="N13"/>
      <c r="O13"/>
      <c r="P13"/>
    </row>
    <row r="14" spans="2:16" s="6" customFormat="1" ht="41.25" customHeight="1">
      <c r="B14"/>
      <c r="C14" s="5"/>
      <c r="D14" s="16"/>
      <c r="E14"/>
      <c r="F14" s="14"/>
      <c r="G14" s="5"/>
      <c r="H14"/>
      <c r="I14" s="5"/>
      <c r="J14" s="12"/>
      <c r="K14"/>
      <c r="L14" s="5"/>
      <c r="M14" s="9"/>
      <c r="N14" s="10" t="s">
        <v>13</v>
      </c>
      <c r="O14" s="10"/>
      <c r="P14" s="8"/>
    </row>
    <row r="15" spans="2:16" s="6" customFormat="1" ht="41.25" customHeight="1">
      <c r="B15"/>
      <c r="C15" s="5"/>
      <c r="D15" s="16"/>
      <c r="E15"/>
      <c r="F15" s="14"/>
      <c r="G15" s="5"/>
      <c r="H15" s="15" t="s">
        <v>14</v>
      </c>
      <c r="I15" s="15"/>
      <c r="J15" s="12"/>
      <c r="K15"/>
      <c r="L15"/>
      <c r="M15" s="5"/>
      <c r="N15"/>
      <c r="O15"/>
      <c r="P15" s="8"/>
    </row>
    <row r="16" spans="2:16" s="6" customFormat="1" ht="41.25" customHeight="1">
      <c r="B16"/>
      <c r="C16" s="5"/>
      <c r="D16" s="16"/>
      <c r="E16"/>
      <c r="F16"/>
      <c r="G16" s="5"/>
      <c r="H16"/>
      <c r="I16" s="5"/>
      <c r="J16" s="12"/>
      <c r="K16"/>
      <c r="L16" s="5"/>
      <c r="M16" s="9"/>
      <c r="N16" s="10" t="s">
        <v>15</v>
      </c>
      <c r="O16" s="10"/>
      <c r="P16" s="8"/>
    </row>
    <row r="17" spans="2:16" s="6" customFormat="1" ht="41.25" customHeight="1">
      <c r="B17"/>
      <c r="C17" s="5"/>
      <c r="D17" s="16"/>
      <c r="E17"/>
      <c r="F17"/>
      <c r="G17" s="5"/>
      <c r="H17"/>
      <c r="I17" s="5"/>
      <c r="J17" s="12"/>
      <c r="K17" s="13" t="s">
        <v>16</v>
      </c>
      <c r="L17" s="13"/>
      <c r="M17" s="9"/>
      <c r="N17"/>
      <c r="O17"/>
      <c r="P17" s="8"/>
    </row>
    <row r="18" spans="2:16" s="6" customFormat="1" ht="41.25" customHeight="1">
      <c r="B18"/>
      <c r="C18" s="5"/>
      <c r="D18" s="16"/>
      <c r="E18"/>
      <c r="F18"/>
      <c r="G18" s="5"/>
      <c r="H18"/>
      <c r="I18" s="5"/>
      <c r="J18" s="5"/>
      <c r="K18"/>
      <c r="L18" s="5"/>
      <c r="M18" s="9"/>
      <c r="N18" s="10" t="s">
        <v>17</v>
      </c>
      <c r="O18" s="10"/>
      <c r="P18" s="8"/>
    </row>
    <row r="19" spans="2:16" s="6" customFormat="1" ht="41.25" customHeight="1">
      <c r="B19" s="19" t="s">
        <v>18</v>
      </c>
      <c r="C19" s="19"/>
      <c r="D19" s="20"/>
      <c r="E19"/>
      <c r="F19"/>
      <c r="G19" s="5"/>
      <c r="H19"/>
      <c r="I19" s="5"/>
      <c r="J19" s="5"/>
      <c r="K19"/>
      <c r="L19"/>
      <c r="M19" s="5"/>
      <c r="N19"/>
      <c r="O19"/>
      <c r="P19"/>
    </row>
    <row r="20" spans="2:16" s="6" customFormat="1" ht="41.25" customHeight="1">
      <c r="B20"/>
      <c r="C20" s="5"/>
      <c r="D20" s="16"/>
      <c r="E20"/>
      <c r="F20"/>
      <c r="G20" s="5"/>
      <c r="H20"/>
      <c r="I20" s="5"/>
      <c r="J20" s="5"/>
      <c r="K20"/>
      <c r="L20" s="5"/>
      <c r="M20" s="9"/>
      <c r="N20" s="10" t="s">
        <v>19</v>
      </c>
      <c r="O20" s="10"/>
      <c r="P20" s="8"/>
    </row>
    <row r="21" spans="2:16" s="6" customFormat="1" ht="41.25" customHeight="1">
      <c r="B21"/>
      <c r="C21" s="5"/>
      <c r="D21" s="16"/>
      <c r="E21"/>
      <c r="F21"/>
      <c r="G21" s="5"/>
      <c r="H21"/>
      <c r="I21" s="5"/>
      <c r="J21" s="12"/>
      <c r="K21" s="13" t="s">
        <v>20</v>
      </c>
      <c r="L21" s="13"/>
      <c r="M21" s="9"/>
      <c r="N21"/>
      <c r="O21"/>
      <c r="P21"/>
    </row>
    <row r="22" spans="2:16" s="6" customFormat="1" ht="41.25" customHeight="1">
      <c r="B22"/>
      <c r="C22" s="5"/>
      <c r="D22" s="16"/>
      <c r="E22"/>
      <c r="F22"/>
      <c r="G22" s="5"/>
      <c r="H22"/>
      <c r="I22" s="5"/>
      <c r="J22" s="12"/>
      <c r="K22"/>
      <c r="L22"/>
      <c r="M22" s="9"/>
      <c r="N22" s="10" t="s">
        <v>21</v>
      </c>
      <c r="O22" s="10"/>
      <c r="P22" s="8"/>
    </row>
    <row r="23" spans="2:17" s="6" customFormat="1" ht="41.25" customHeight="1">
      <c r="B23"/>
      <c r="C23" s="5"/>
      <c r="D23" s="16"/>
      <c r="E23"/>
      <c r="F23" s="14"/>
      <c r="G23" s="5"/>
      <c r="H23" s="15" t="s">
        <v>22</v>
      </c>
      <c r="I23" s="15"/>
      <c r="J23" s="12"/>
      <c r="K23"/>
      <c r="L23"/>
      <c r="M23" s="5"/>
      <c r="N23"/>
      <c r="O23"/>
      <c r="P23"/>
      <c r="Q23"/>
    </row>
    <row r="24" spans="2:16" s="6" customFormat="1" ht="41.25" customHeight="1">
      <c r="B24"/>
      <c r="C24" s="5"/>
      <c r="D24" s="16"/>
      <c r="E24" t="s">
        <v>23</v>
      </c>
      <c r="F24" s="14"/>
      <c r="G24" s="5"/>
      <c r="H24"/>
      <c r="I24" s="5"/>
      <c r="J24" s="12"/>
      <c r="K24"/>
      <c r="L24"/>
      <c r="M24" s="9"/>
      <c r="N24" s="10" t="s">
        <v>24</v>
      </c>
      <c r="O24" s="10"/>
      <c r="P24" s="8"/>
    </row>
    <row r="25" spans="2:16" s="6" customFormat="1" ht="41.25" customHeight="1">
      <c r="B25"/>
      <c r="C25" s="5"/>
      <c r="D25" s="16"/>
      <c r="E25"/>
      <c r="F25" s="14"/>
      <c r="G25" s="5"/>
      <c r="H25"/>
      <c r="I25" s="5"/>
      <c r="J25" s="12"/>
      <c r="K25" s="13" t="s">
        <v>25</v>
      </c>
      <c r="L25" s="13"/>
      <c r="M25" s="9"/>
      <c r="N25"/>
      <c r="O25"/>
      <c r="P25" s="8"/>
    </row>
    <row r="26" spans="2:16" s="6" customFormat="1" ht="41.25" customHeight="1">
      <c r="B26"/>
      <c r="C26" s="5"/>
      <c r="D26" s="16"/>
      <c r="E26"/>
      <c r="F26" s="14"/>
      <c r="G26" s="5"/>
      <c r="H26"/>
      <c r="I26" s="5"/>
      <c r="J26" s="5"/>
      <c r="K26"/>
      <c r="L26" s="5"/>
      <c r="M26" s="9"/>
      <c r="N26" s="10" t="s">
        <v>26</v>
      </c>
      <c r="O26" s="10"/>
      <c r="P26" s="8"/>
    </row>
    <row r="27" spans="2:17" s="6" customFormat="1" ht="41.25" customHeight="1">
      <c r="B27"/>
      <c r="C27" s="5"/>
      <c r="D27" s="16"/>
      <c r="E27" s="17" t="s">
        <v>27</v>
      </c>
      <c r="F27" s="17"/>
      <c r="G27" s="5"/>
      <c r="H27"/>
      <c r="I27" s="5"/>
      <c r="J27" s="5"/>
      <c r="K27"/>
      <c r="L27"/>
      <c r="M27" s="5"/>
      <c r="N27"/>
      <c r="O27"/>
      <c r="P27"/>
      <c r="Q27"/>
    </row>
    <row r="28" spans="2:16" s="6" customFormat="1" ht="41.25" customHeight="1">
      <c r="B28"/>
      <c r="C28"/>
      <c r="D28"/>
      <c r="E28"/>
      <c r="F28" s="14"/>
      <c r="G28" s="5"/>
      <c r="H28"/>
      <c r="I28" s="5"/>
      <c r="J28" s="5"/>
      <c r="K28" t="s">
        <v>23</v>
      </c>
      <c r="L28" s="5"/>
      <c r="M28" s="9"/>
      <c r="N28" s="10" t="s">
        <v>28</v>
      </c>
      <c r="O28" s="10"/>
      <c r="P28" s="8"/>
    </row>
    <row r="29" spans="2:16" s="6" customFormat="1" ht="41.25" customHeight="1">
      <c r="B29"/>
      <c r="C29"/>
      <c r="D29"/>
      <c r="E29"/>
      <c r="F29" s="14"/>
      <c r="G29" s="5"/>
      <c r="H29"/>
      <c r="I29" s="5"/>
      <c r="J29" s="12"/>
      <c r="K29" s="13" t="s">
        <v>29</v>
      </c>
      <c r="L29" s="13"/>
      <c r="M29" s="9"/>
      <c r="N29"/>
      <c r="O29"/>
      <c r="P29" s="8"/>
    </row>
    <row r="30" spans="2:16" s="6" customFormat="1" ht="41.25" customHeight="1">
      <c r="B30"/>
      <c r="C30"/>
      <c r="D30"/>
      <c r="E30"/>
      <c r="F30" s="14"/>
      <c r="G30" s="5"/>
      <c r="H30"/>
      <c r="I30" s="5"/>
      <c r="J30" s="12"/>
      <c r="K30"/>
      <c r="L30" s="5"/>
      <c r="M30" s="9"/>
      <c r="N30" s="10" t="s">
        <v>30</v>
      </c>
      <c r="O30" s="10"/>
      <c r="P30" s="8"/>
    </row>
    <row r="31" spans="2:16" s="6" customFormat="1" ht="41.25" customHeight="1">
      <c r="B31"/>
      <c r="C31"/>
      <c r="D31"/>
      <c r="E31"/>
      <c r="F31" s="14"/>
      <c r="G31" s="5"/>
      <c r="H31" s="15" t="s">
        <v>31</v>
      </c>
      <c r="I31" s="15"/>
      <c r="J31" s="12"/>
      <c r="K31"/>
      <c r="L31"/>
      <c r="M31" s="5"/>
      <c r="N31"/>
      <c r="O31"/>
      <c r="P31"/>
    </row>
    <row r="32" spans="2:16" s="6" customFormat="1" ht="41.25" customHeight="1">
      <c r="B32"/>
      <c r="C32"/>
      <c r="D32"/>
      <c r="E32"/>
      <c r="F32"/>
      <c r="G32"/>
      <c r="H32"/>
      <c r="I32" s="5"/>
      <c r="J32" s="12"/>
      <c r="K32"/>
      <c r="L32" s="5"/>
      <c r="M32" s="9"/>
      <c r="N32" s="10" t="s">
        <v>32</v>
      </c>
      <c r="O32" s="10"/>
      <c r="P32" s="8"/>
    </row>
    <row r="33" spans="2:16" s="6" customFormat="1" ht="41.25" customHeight="1">
      <c r="B33"/>
      <c r="C33"/>
      <c r="D33"/>
      <c r="E33"/>
      <c r="F33"/>
      <c r="G33"/>
      <c r="H33"/>
      <c r="I33" s="5"/>
      <c r="J33" s="12"/>
      <c r="K33" s="13" t="s">
        <v>33</v>
      </c>
      <c r="L33" s="13"/>
      <c r="M33" s="9"/>
      <c r="N33"/>
      <c r="O33"/>
      <c r="P33"/>
    </row>
    <row r="34" spans="2:16" s="6" customFormat="1" ht="41.25" customHeight="1">
      <c r="B34"/>
      <c r="C34"/>
      <c r="D34"/>
      <c r="E34"/>
      <c r="F34"/>
      <c r="G34"/>
      <c r="H34"/>
      <c r="I34" s="5"/>
      <c r="J34"/>
      <c r="K34"/>
      <c r="L34" s="5"/>
      <c r="M34" s="9"/>
      <c r="N34" s="10" t="s">
        <v>34</v>
      </c>
      <c r="O34" s="10"/>
      <c r="P34" s="8"/>
    </row>
    <row r="35" spans="2:15" s="6" customFormat="1" ht="31.5" customHeight="1">
      <c r="B35"/>
      <c r="C35"/>
      <c r="D35"/>
      <c r="E35"/>
      <c r="F35"/>
      <c r="G35"/>
      <c r="H35"/>
      <c r="I35"/>
      <c r="J35"/>
      <c r="K35"/>
      <c r="L35"/>
      <c r="M35"/>
      <c r="N35"/>
      <c r="O35"/>
    </row>
    <row r="36" ht="12.75">
      <c r="K36"/>
    </row>
  </sheetData>
  <sheetProtection selectLockedCells="1" selectUnlockedCells="1"/>
  <mergeCells count="32">
    <mergeCell ref="B3:E4"/>
    <mergeCell ref="N4:O4"/>
    <mergeCell ref="K5:L5"/>
    <mergeCell ref="N6:O6"/>
    <mergeCell ref="H7:I7"/>
    <mergeCell ref="N8:O8"/>
    <mergeCell ref="K9:L9"/>
    <mergeCell ref="N10:O10"/>
    <mergeCell ref="E11:F11"/>
    <mergeCell ref="N12:O12"/>
    <mergeCell ref="K13:L13"/>
    <mergeCell ref="N14:O14"/>
    <mergeCell ref="H15:I15"/>
    <mergeCell ref="N16:O16"/>
    <mergeCell ref="K17:L17"/>
    <mergeCell ref="N18:O18"/>
    <mergeCell ref="B19:C19"/>
    <mergeCell ref="N20:O20"/>
    <mergeCell ref="K21:L21"/>
    <mergeCell ref="N22:O22"/>
    <mergeCell ref="H23:I23"/>
    <mergeCell ref="N24:O24"/>
    <mergeCell ref="K25:L25"/>
    <mergeCell ref="N26:O26"/>
    <mergeCell ref="E27:F27"/>
    <mergeCell ref="N28:O28"/>
    <mergeCell ref="K29:L29"/>
    <mergeCell ref="N30:O30"/>
    <mergeCell ref="H31:I31"/>
    <mergeCell ref="N32:O32"/>
    <mergeCell ref="K33:L33"/>
    <mergeCell ref="N34:O34"/>
  </mergeCells>
  <printOptions horizontalCentered="1" verticalCentered="1"/>
  <pageMargins left="0.25" right="0.25" top="0.25" bottom="0.25" header="0.5118055555555555" footer="0.5118055555555555"/>
  <pageSetup fitToHeight="1" fitToWidth="1" horizontalDpi="300" verticalDpi="300" orientation="landscape"/>
  <drawing r:id="rId1"/>
  <picture r:id="rId2"/>
</worksheet>
</file>

<file path=xl/worksheets/sheet10.xml><?xml version="1.0" encoding="utf-8"?>
<worksheet xmlns="http://schemas.openxmlformats.org/spreadsheetml/2006/main" xmlns:r="http://schemas.openxmlformats.org/officeDocument/2006/relationships">
  <sheetPr codeName="Feuil9"/>
  <dimension ref="A1:A1"/>
  <sheetViews>
    <sheetView showGridLines="0" workbookViewId="0" topLeftCell="A1">
      <selection activeCell="A30" sqref="A30"/>
    </sheetView>
  </sheetViews>
  <sheetFormatPr defaultColWidth="11.00390625" defaultRowHeight="14.25"/>
  <cols>
    <col min="1" max="1" width="42.375" style="0"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codeName="Feuil10"/>
  <dimension ref="B2:CQ22"/>
  <sheetViews>
    <sheetView showGridLines="0" zoomScale="110" zoomScaleNormal="110" workbookViewId="0" topLeftCell="O1">
      <selection activeCell="Z7" sqref="Z7"/>
    </sheetView>
  </sheetViews>
  <sheetFormatPr defaultColWidth="2.00390625" defaultRowHeight="14.25"/>
  <cols>
    <col min="1" max="16384" width="2.125" style="21" customWidth="1"/>
  </cols>
  <sheetData>
    <row r="2" spans="2:95" ht="24" customHeight="1">
      <c r="B2" s="22" t="str">
        <f>ArrièreArrièreGrandPèrePaternel1</f>
        <v>Arrière-arrière-grand-père paternel 1</v>
      </c>
      <c r="C2" s="22"/>
      <c r="D2" s="22"/>
      <c r="E2" s="22"/>
      <c r="F2" s="23"/>
      <c r="G2" s="21" t="s">
        <v>23</v>
      </c>
      <c r="H2" s="24" t="str">
        <f>ArrièreArrièreGrandMèrePaternelle1</f>
        <v>Arrière-arrière-grand-mère paternelle 1</v>
      </c>
      <c r="I2" s="24"/>
      <c r="J2" s="24"/>
      <c r="K2" s="24"/>
      <c r="L2" s="23"/>
      <c r="M2" s="21" t="s">
        <v>23</v>
      </c>
      <c r="N2" s="22" t="str">
        <f>ArrièreArrièreGrandPèrePaternel2</f>
        <v>Arrière-arrière-grand-père paternel 2</v>
      </c>
      <c r="O2" s="22"/>
      <c r="P2" s="22"/>
      <c r="Q2" s="22"/>
      <c r="R2" s="23"/>
      <c r="S2" s="21" t="s">
        <v>23</v>
      </c>
      <c r="T2" s="24" t="str">
        <f>ArrièreArrièreGrandMèrePaternelle2</f>
        <v>Arrière-arrière-grand-mère paternelle 2</v>
      </c>
      <c r="U2" s="24"/>
      <c r="V2" s="24"/>
      <c r="W2" s="24"/>
      <c r="X2" s="23"/>
      <c r="Y2" s="21" t="s">
        <v>23</v>
      </c>
      <c r="Z2" s="22" t="str">
        <f>ArrièreArrièreGrandPèrePaternel3</f>
        <v>Arrière-arrière-grand-père paternel 3</v>
      </c>
      <c r="AA2" s="22"/>
      <c r="AB2" s="22"/>
      <c r="AC2" s="22"/>
      <c r="AD2" s="23"/>
      <c r="AE2" s="21" t="s">
        <v>23</v>
      </c>
      <c r="AF2" s="24" t="str">
        <f>ArrièreArrièreGrandMèrePaternelle3</f>
        <v>Arrière-arrière-grand-mère paternelle 3</v>
      </c>
      <c r="AG2" s="24"/>
      <c r="AH2" s="24"/>
      <c r="AI2" s="24"/>
      <c r="AJ2" s="23"/>
      <c r="AK2" s="21" t="s">
        <v>23</v>
      </c>
      <c r="AL2" s="22" t="str">
        <f>ArrièreArrièreGrandPèrePaternel4</f>
        <v>Arrière-arrière-grand-père paternel 4</v>
      </c>
      <c r="AM2" s="22"/>
      <c r="AN2" s="22"/>
      <c r="AO2" s="22"/>
      <c r="AP2" s="23"/>
      <c r="AQ2" s="21" t="s">
        <v>23</v>
      </c>
      <c r="AR2" s="24" t="str">
        <f>ArrièreArrièreGrandMèrePaternelle4</f>
        <v>Arrière-arrière-grand-mère paternelle 4</v>
      </c>
      <c r="AS2" s="24"/>
      <c r="AT2" s="24"/>
      <c r="AU2" s="24"/>
      <c r="AV2" s="23"/>
      <c r="AW2" s="21" t="s">
        <v>23</v>
      </c>
      <c r="AX2" s="22" t="str">
        <f>ArrièreArrièreGrandPèreMaternel1</f>
        <v>Arrière-arrière-grand-père maternel 1</v>
      </c>
      <c r="AY2" s="22"/>
      <c r="AZ2" s="22"/>
      <c r="BA2" s="22"/>
      <c r="BB2" s="23"/>
      <c r="BC2" s="21" t="s">
        <v>23</v>
      </c>
      <c r="BD2" s="24" t="str">
        <f>ArrièreArriereGrandMèreMaternelle1</f>
        <v>Arrière-arrière-grand-mère maternelle 1</v>
      </c>
      <c r="BE2" s="24"/>
      <c r="BF2" s="24"/>
      <c r="BG2" s="24"/>
      <c r="BH2" s="23"/>
      <c r="BI2" s="21" t="s">
        <v>23</v>
      </c>
      <c r="BJ2" s="22" t="str">
        <f>ArrièreArrièreGrandPèreMaternel2</f>
        <v>Arrière-arrière-grand-père maternel 2</v>
      </c>
      <c r="BK2" s="22"/>
      <c r="BL2" s="22"/>
      <c r="BM2" s="22"/>
      <c r="BN2" s="23"/>
      <c r="BO2" s="21" t="s">
        <v>23</v>
      </c>
      <c r="BP2" s="24" t="str">
        <f>ArrièreArrièreGrandMèreMaternelle2</f>
        <v>Arrière-arrière-grand-mère maternelle 2</v>
      </c>
      <c r="BQ2" s="24"/>
      <c r="BR2" s="24"/>
      <c r="BS2" s="24"/>
      <c r="BT2" s="23"/>
      <c r="BU2" s="21" t="s">
        <v>23</v>
      </c>
      <c r="BV2" s="22" t="str">
        <f>ArrièreArrièreGrandPèreMaternel3</f>
        <v>Arrière-arrière-grand-père maternel 3</v>
      </c>
      <c r="BW2" s="22"/>
      <c r="BX2" s="22"/>
      <c r="BY2" s="22"/>
      <c r="BZ2" s="23"/>
      <c r="CA2" s="21" t="s">
        <v>23</v>
      </c>
      <c r="CB2" s="24" t="str">
        <f>ArrièreArrièreGrandMèreMaternelle3</f>
        <v>Arrière-arrière-grand-mère maternelle 3</v>
      </c>
      <c r="CC2" s="24"/>
      <c r="CD2" s="24"/>
      <c r="CE2" s="24"/>
      <c r="CF2" s="23"/>
      <c r="CG2" s="21" t="s">
        <v>23</v>
      </c>
      <c r="CH2" s="22" t="str">
        <f>ArrièreArrièreGrandPèreMaternel4</f>
        <v>Arrière-arrière-grand-père maternel 4</v>
      </c>
      <c r="CI2" s="22"/>
      <c r="CJ2" s="22"/>
      <c r="CK2" s="22"/>
      <c r="CL2" s="23"/>
      <c r="CM2" s="21" t="s">
        <v>23</v>
      </c>
      <c r="CN2" s="24" t="str">
        <f>ArrièreArrièreGrandMèreMaternelle4</f>
        <v>Arrière-arrière-grand-mère maternelle 4</v>
      </c>
      <c r="CO2" s="24"/>
      <c r="CP2" s="24"/>
      <c r="CQ2" s="24"/>
    </row>
    <row r="3" spans="3:94" ht="12.75">
      <c r="C3" s="23"/>
      <c r="D3" s="25"/>
      <c r="E3" s="23"/>
      <c r="F3" s="23"/>
      <c r="G3" s="23"/>
      <c r="H3" s="23"/>
      <c r="I3" s="26"/>
      <c r="J3" s="23"/>
      <c r="K3" s="23"/>
      <c r="L3" s="23"/>
      <c r="O3" s="23"/>
      <c r="P3" s="25"/>
      <c r="Q3" s="23"/>
      <c r="R3" s="23"/>
      <c r="S3" s="23"/>
      <c r="T3" s="23"/>
      <c r="U3" s="26"/>
      <c r="V3" s="23"/>
      <c r="W3" s="23"/>
      <c r="X3" s="23"/>
      <c r="AA3" s="23"/>
      <c r="AB3" s="25"/>
      <c r="AC3" s="23"/>
      <c r="AD3" s="23"/>
      <c r="AE3" s="23"/>
      <c r="AF3" s="23"/>
      <c r="AG3" s="26"/>
      <c r="AH3" s="23"/>
      <c r="AI3" s="23"/>
      <c r="AJ3" s="23"/>
      <c r="AM3" s="23"/>
      <c r="AN3" s="25"/>
      <c r="AO3" s="23"/>
      <c r="AP3" s="23"/>
      <c r="AQ3" s="23"/>
      <c r="AR3" s="23"/>
      <c r="AS3" s="26"/>
      <c r="AT3" s="23"/>
      <c r="AU3" s="23"/>
      <c r="AV3" s="23"/>
      <c r="AY3" s="23"/>
      <c r="AZ3" s="25"/>
      <c r="BA3" s="23"/>
      <c r="BB3" s="23"/>
      <c r="BC3" s="23"/>
      <c r="BD3" s="23"/>
      <c r="BE3" s="26"/>
      <c r="BF3" s="23"/>
      <c r="BG3" s="23"/>
      <c r="BH3" s="23"/>
      <c r="BK3" s="23"/>
      <c r="BL3" s="25"/>
      <c r="BM3" s="23"/>
      <c r="BN3" s="23"/>
      <c r="BO3" s="23"/>
      <c r="BP3" s="23"/>
      <c r="BQ3" s="26"/>
      <c r="BR3" s="23"/>
      <c r="BS3" s="23"/>
      <c r="BT3" s="23"/>
      <c r="BW3" s="23"/>
      <c r="BX3" s="25"/>
      <c r="BY3" s="23"/>
      <c r="BZ3" s="23"/>
      <c r="CA3" s="23"/>
      <c r="CB3" s="23"/>
      <c r="CC3" s="26"/>
      <c r="CD3" s="23"/>
      <c r="CE3" s="23"/>
      <c r="CF3" s="23"/>
      <c r="CI3" s="23"/>
      <c r="CJ3" s="25"/>
      <c r="CK3" s="23"/>
      <c r="CL3" s="23"/>
      <c r="CM3" s="23"/>
      <c r="CN3" s="23"/>
      <c r="CO3" s="26"/>
      <c r="CP3" s="23"/>
    </row>
    <row r="4" spans="3:94" ht="12.75">
      <c r="C4" s="23"/>
      <c r="D4" s="27"/>
      <c r="E4" s="28"/>
      <c r="F4" s="28"/>
      <c r="G4" s="28"/>
      <c r="H4" s="28"/>
      <c r="I4" s="29"/>
      <c r="J4" s="23"/>
      <c r="K4" s="23"/>
      <c r="L4" s="23"/>
      <c r="O4" s="23"/>
      <c r="P4" s="27"/>
      <c r="Q4" s="28"/>
      <c r="R4" s="28"/>
      <c r="S4" s="28"/>
      <c r="T4" s="28"/>
      <c r="U4" s="29"/>
      <c r="V4" s="23"/>
      <c r="W4" s="23"/>
      <c r="X4" s="23"/>
      <c r="AA4" s="23"/>
      <c r="AB4" s="27"/>
      <c r="AC4" s="28"/>
      <c r="AD4" s="28"/>
      <c r="AE4" s="28"/>
      <c r="AF4" s="28"/>
      <c r="AG4" s="29"/>
      <c r="AH4" s="23"/>
      <c r="AI4" s="23"/>
      <c r="AJ4" s="23"/>
      <c r="AM4" s="23"/>
      <c r="AN4" s="27"/>
      <c r="AO4" s="28"/>
      <c r="AP4" s="28"/>
      <c r="AQ4" s="28"/>
      <c r="AR4" s="28"/>
      <c r="AS4" s="29"/>
      <c r="AT4" s="23"/>
      <c r="AU4" s="23"/>
      <c r="AV4" s="23"/>
      <c r="AY4" s="23"/>
      <c r="AZ4" s="27"/>
      <c r="BA4" s="28"/>
      <c r="BB4" s="28"/>
      <c r="BC4" s="28"/>
      <c r="BD4" s="28"/>
      <c r="BE4" s="29"/>
      <c r="BF4" s="23"/>
      <c r="BG4" s="23"/>
      <c r="BH4" s="23"/>
      <c r="BK4" s="23"/>
      <c r="BL4" s="27"/>
      <c r="BM4" s="28"/>
      <c r="BN4" s="28"/>
      <c r="BO4" s="28"/>
      <c r="BP4" s="28"/>
      <c r="BQ4" s="29"/>
      <c r="BR4" s="23"/>
      <c r="BS4" s="23"/>
      <c r="BT4" s="23"/>
      <c r="BW4" s="23"/>
      <c r="BX4" s="27"/>
      <c r="BY4" s="28"/>
      <c r="BZ4" s="28"/>
      <c r="CA4" s="28"/>
      <c r="CB4" s="28"/>
      <c r="CC4" s="29"/>
      <c r="CD4" s="23"/>
      <c r="CE4" s="23"/>
      <c r="CF4" s="23"/>
      <c r="CI4" s="23"/>
      <c r="CJ4" s="27"/>
      <c r="CK4" s="28"/>
      <c r="CL4" s="28"/>
      <c r="CM4" s="28"/>
      <c r="CN4" s="28"/>
      <c r="CO4" s="29"/>
      <c r="CP4" s="23"/>
    </row>
    <row r="5" spans="7:92" ht="12.75">
      <c r="G5" s="30"/>
      <c r="H5" s="31"/>
      <c r="S5" s="30"/>
      <c r="T5" s="31"/>
      <c r="AE5" s="30"/>
      <c r="AF5" s="31"/>
      <c r="AQ5" s="30"/>
      <c r="AR5" s="31"/>
      <c r="AW5" s="21" t="s">
        <v>23</v>
      </c>
      <c r="BC5" s="30"/>
      <c r="BD5" s="31"/>
      <c r="BO5" s="30"/>
      <c r="BP5" s="31"/>
      <c r="CA5" s="30"/>
      <c r="CB5" s="31"/>
      <c r="CM5" s="30"/>
      <c r="CN5" s="31"/>
    </row>
    <row r="6" spans="7:92" ht="12.75">
      <c r="G6" s="25"/>
      <c r="H6" s="23"/>
      <c r="S6" s="25"/>
      <c r="T6" s="23"/>
      <c r="AE6" s="25"/>
      <c r="AF6" s="23"/>
      <c r="AQ6" s="25"/>
      <c r="AR6" s="23"/>
      <c r="BC6" s="25"/>
      <c r="BD6" s="23"/>
      <c r="BO6" s="25"/>
      <c r="BP6" s="23"/>
      <c r="CA6" s="25"/>
      <c r="CB6" s="23"/>
      <c r="CM6" s="25"/>
      <c r="CN6" s="23"/>
    </row>
    <row r="7" spans="2:95" ht="54.75" customHeight="1">
      <c r="B7" s="22" t="str">
        <f>ArrièreGrandPèrePaternel1&amp;IF(MétierArrièreGrandPèrePaternel1="","",CHAR(10)&amp;MétierArrièreGrandPèrePaternel1)&amp;IF(NaissanceArrièreGrandPèrePaternel1="","",CHAR(10)&amp;"°"&amp;NaissanceArrièreGrandPèrePaternel1&amp;" - "&amp;LieuNaissanceArrièreGrandPèrePaternel1)&amp;IF(DécèsArrièreGrandPèrePaternel1="","",CHAR(10)&amp;"+"&amp;DécèsArrièreGrandPèrePaternel1&amp;" - "&amp;LieuDécèsArrièreGrandPèrePaternel1)</f>
        <v>Arrière-grand-père paternel 1</v>
      </c>
      <c r="C7" s="22"/>
      <c r="D7" s="22"/>
      <c r="E7" s="22"/>
      <c r="F7" s="22"/>
      <c r="G7" s="22"/>
      <c r="H7" s="22"/>
      <c r="I7" s="22"/>
      <c r="J7" s="22"/>
      <c r="K7" s="22"/>
      <c r="L7" s="23"/>
      <c r="N7" s="24" t="str">
        <f>ArrièreGrandMèrePaternelle1&amp;IF(MétierArrièreGrandMèrePaternelle1="","",CHAR(10)&amp;MétierArrièreGrandMèrePaternelle1)&amp;IF(NaissanceArrièreGrandMèrePaternelle1="","",CHAR(10)&amp;"°"&amp;NaissanceArrièreGrandMèrePaternelle1&amp;" - "&amp;LieuNaissanceArrièreGrandMèrePaternelle1)&amp;IF(DécèsArrièreGrandMèrePaternelle1="","",CHAR(10)&amp;"+"&amp;DécèsArrièreGrandMèrePaternelle1&amp;" - "&amp;LieuDécèsArrièreGrandMèrePaternelle1)</f>
        <v>Arrière-grand-mère paternelle 1</v>
      </c>
      <c r="O7" s="24"/>
      <c r="P7" s="24"/>
      <c r="Q7" s="24"/>
      <c r="R7" s="24"/>
      <c r="S7" s="24"/>
      <c r="T7" s="24"/>
      <c r="U7" s="24"/>
      <c r="V7" s="24"/>
      <c r="W7" s="24"/>
      <c r="X7" s="23"/>
      <c r="Z7" s="22" t="str">
        <f>ArrièreGrandPèrePaternel2&amp;IF(MétierArrièreGrandPèrePaternel2="","",CHAR(10)&amp;MétierArrièreGrandPèrePaternel2)&amp;IF(NaissanceArrièreGrandPèrePaternel2="","",CHAR(10)&amp;"°"&amp;NaissanceArrièreGrandPèrePaternel2&amp;" - "&amp;LieuNaissanceArrièreGrandPèrePaternel2)&amp;IF(DécèsArrièreGrandPèrePaternel2="","",CHAR(10)&amp;"+"&amp;DécèsArrièreGrandPèrePaternel2&amp;" - "&amp;LieuDécèsArrièreGrandPèrePaternel2)</f>
        <v>Arrière-grand-père paternel 2</v>
      </c>
      <c r="AA7" s="22"/>
      <c r="AB7" s="22"/>
      <c r="AC7" s="22"/>
      <c r="AD7" s="22"/>
      <c r="AE7" s="22"/>
      <c r="AF7" s="22"/>
      <c r="AG7" s="22"/>
      <c r="AH7" s="22"/>
      <c r="AI7" s="22"/>
      <c r="AJ7" s="23"/>
      <c r="AL7" s="24" t="str">
        <f>ArrièreGrandMèrePaternelle2&amp;IF(MétierArrièreGrandMèrePaternelle2="","",CHAR(10)&amp;MétierArrièreGrandMèrePaternelle2)&amp;IF(NaissanceArrièreGrandMèrePaternelle2="","",CHAR(10)&amp;"°"&amp;NaissanceArrièreGrandMèrePaternelle2&amp;" - "&amp;LieuNaissanceArrièreGrandMèrePaternelle2)&amp;IF(DécèsArrièreGrandMèrePaternelle2="","",CHAR(10)&amp;"+"&amp;DécèsArrièreGrandMèrePaternelle2&amp;" - "&amp;LieuDécèsArrièreGrandMèrePaternelle2)</f>
        <v>Arrière-grand-mère paternelle 2</v>
      </c>
      <c r="AM7" s="24"/>
      <c r="AN7" s="24"/>
      <c r="AO7" s="24"/>
      <c r="AP7" s="24"/>
      <c r="AQ7" s="24"/>
      <c r="AR7" s="24"/>
      <c r="AS7" s="24"/>
      <c r="AT7" s="24"/>
      <c r="AU7" s="24"/>
      <c r="AV7" s="23"/>
      <c r="AX7" s="22" t="str">
        <f>ArrièreGrandPèreMaternel1&amp;IF(MétierArrièreGrandPèreMaternel1="","",CHAR(10)&amp;MétierArrièreGrandPèreMaternel1)&amp;IF(NaissanceArrièreGrandPèreMaternel1="","",CHAR(10)&amp;"°"&amp;NaissanceArrièreGrandPèreMaternel1&amp;" - "&amp;LieuNaissanceArrièreGrandPèreMaternel1)&amp;IF(DécèsArrièreGrandPèreMaternel1="","",CHAR(10)&amp;"+"&amp;DécèsArrièreGrandPèreMaternel1&amp;" - "&amp;LieuDécèsArrièreGrandPèreMaternel1)</f>
        <v>Arrière-grand-père maternel 1</v>
      </c>
      <c r="AY7" s="22"/>
      <c r="AZ7" s="22"/>
      <c r="BA7" s="22"/>
      <c r="BB7" s="22"/>
      <c r="BC7" s="22"/>
      <c r="BD7" s="22"/>
      <c r="BE7" s="22"/>
      <c r="BF7" s="22"/>
      <c r="BG7" s="22"/>
      <c r="BH7" s="23"/>
      <c r="BJ7" s="24" t="str">
        <f>ArrièreGrandMèreMaternelle1&amp;IF(MétierArrièreGrandMèreMaternelle1="","",CHAR(10)&amp;MétierArrièreGrandMèreMaternelle1)&amp;IF(NaissanceArrièreGrandMèreMaternelle1="","",CHAR(10)&amp;"°"&amp;NaissanceArrièreGrandMèreMaternelle1&amp;" - "&amp;LieuNaissanceArrièreGrandMèreMaternelle1)&amp;IF(DécèsArrièreGrandMèreMaternelle1="","",CHAR(10)&amp;"+"&amp;DécèsArrièreGrandMèreMaternelle1&amp;" - "&amp;LieuDécèsArrièreGrandMèreMaternelle1)</f>
        <v>Arrière-grand-mère maternelle 1</v>
      </c>
      <c r="BK7" s="24"/>
      <c r="BL7" s="24"/>
      <c r="BM7" s="24"/>
      <c r="BN7" s="24"/>
      <c r="BO7" s="24"/>
      <c r="BP7" s="24"/>
      <c r="BQ7" s="24"/>
      <c r="BR7" s="24"/>
      <c r="BS7" s="24"/>
      <c r="BT7" s="23"/>
      <c r="BV7" s="22" t="str">
        <f>ArrièreGrandPèreMaternel2&amp;IF(MétierArrièreGrandPèreMaternel2="","",CHAR(10)&amp;MétierArrièreGrandPèreMaternel2)&amp;IF(NaissanceArrièreGrandPèreMaternel2="","",CHAR(10)&amp;"°"&amp;NaissanceArrièreGrandPèreMaternel2&amp;" - "&amp;LieuNaissanceArrièreGrandPèreMaternel2)&amp;IF(DécèsArrièreGrandPèreMaternel2="","",CHAR(10)&amp;"+"&amp;DécèsArrièreGrandPèreMaternel2&amp;" - "&amp;LieuDécèsArrièreGrandPèreMaternel2)</f>
        <v>Arrière-grand-père maternel 2</v>
      </c>
      <c r="BW7" s="22"/>
      <c r="BX7" s="22"/>
      <c r="BY7" s="22"/>
      <c r="BZ7" s="22"/>
      <c r="CA7" s="22"/>
      <c r="CB7" s="22"/>
      <c r="CC7" s="22"/>
      <c r="CD7" s="22"/>
      <c r="CE7" s="22"/>
      <c r="CF7" s="23"/>
      <c r="CH7" s="24" t="str">
        <f>ArrièreGrandMèreMaternelle2&amp;IF(MétierArrièreGrandMèreMaternelle2="","",CHAR(10)&amp;MétierArrièreGrandMèreMaternelle2)&amp;IF(NaissanceArrièreGrandMèreMaternelle2="","",CHAR(10)&amp;"°"&amp;NaissanceArrièreGrandMèreMaternelle2&amp;" - "&amp;LieuNaissanceArrièreGrandMèreMaternelle2)&amp;IF(DécèsArrièreGrandMèreMaternelle2="","",CHAR(10)&amp;"+"&amp;DécèsArrièreGrandMèreMaternelle2&amp;" - "&amp;LieuDécèsArrièreGrandMèreMaternelle2)</f>
        <v>Arrière-grand-mère maternelle 2</v>
      </c>
      <c r="CI7" s="24"/>
      <c r="CJ7" s="24"/>
      <c r="CK7" s="24"/>
      <c r="CL7" s="24"/>
      <c r="CM7" s="24"/>
      <c r="CN7" s="24"/>
      <c r="CO7" s="24"/>
      <c r="CP7" s="24"/>
      <c r="CQ7" s="24"/>
    </row>
    <row r="8" spans="3:94" ht="12.75">
      <c r="C8" s="23"/>
      <c r="D8" s="23"/>
      <c r="E8" s="23"/>
      <c r="F8" s="23"/>
      <c r="G8" s="25"/>
      <c r="H8" s="23"/>
      <c r="I8" s="23"/>
      <c r="J8" s="23"/>
      <c r="K8" s="23"/>
      <c r="L8" s="23"/>
      <c r="M8" s="23"/>
      <c r="N8" s="23"/>
      <c r="O8" s="23"/>
      <c r="P8" s="23"/>
      <c r="Q8" s="23"/>
      <c r="R8" s="23"/>
      <c r="S8" s="25"/>
      <c r="T8" s="23"/>
      <c r="U8" s="23"/>
      <c r="V8" s="23"/>
      <c r="W8" s="23"/>
      <c r="X8" s="23"/>
      <c r="AA8" s="23"/>
      <c r="AB8" s="23"/>
      <c r="AC8" s="23"/>
      <c r="AD8" s="23"/>
      <c r="AE8" s="25"/>
      <c r="AF8" s="23"/>
      <c r="AG8" s="23"/>
      <c r="AH8" s="23"/>
      <c r="AI8" s="23"/>
      <c r="AJ8" s="23"/>
      <c r="AK8" s="23"/>
      <c r="AL8" s="23"/>
      <c r="AM8" s="23"/>
      <c r="AN8" s="23"/>
      <c r="AO8" s="23"/>
      <c r="AP8" s="23"/>
      <c r="AQ8" s="25"/>
      <c r="AR8" s="23"/>
      <c r="AS8" s="23"/>
      <c r="AT8" s="23"/>
      <c r="AU8" s="23"/>
      <c r="AV8" s="23"/>
      <c r="AY8" s="23"/>
      <c r="AZ8" s="23"/>
      <c r="BA8" s="23"/>
      <c r="BB8" s="23"/>
      <c r="BC8" s="25"/>
      <c r="BD8" s="23"/>
      <c r="BE8" s="23"/>
      <c r="BF8" s="23"/>
      <c r="BG8" s="23"/>
      <c r="BH8" s="23"/>
      <c r="BI8" s="23"/>
      <c r="BJ8" s="23"/>
      <c r="BK8" s="23"/>
      <c r="BL8" s="23"/>
      <c r="BM8" s="23"/>
      <c r="BN8" s="23"/>
      <c r="BO8" s="25"/>
      <c r="BP8" s="23"/>
      <c r="BQ8" s="23"/>
      <c r="BR8" s="23"/>
      <c r="BS8" s="23"/>
      <c r="BT8" s="23"/>
      <c r="BW8" s="23"/>
      <c r="BX8" s="23"/>
      <c r="BY8" s="23"/>
      <c r="BZ8" s="23"/>
      <c r="CA8" s="25"/>
      <c r="CB8" s="23"/>
      <c r="CC8" s="23"/>
      <c r="CD8" s="23"/>
      <c r="CE8" s="23"/>
      <c r="CF8" s="23"/>
      <c r="CG8" s="23"/>
      <c r="CH8" s="23"/>
      <c r="CI8" s="23"/>
      <c r="CJ8" s="23"/>
      <c r="CK8" s="23"/>
      <c r="CL8" s="23"/>
      <c r="CM8" s="25"/>
      <c r="CN8" s="23"/>
      <c r="CO8" s="23"/>
      <c r="CP8" s="23"/>
    </row>
    <row r="9" spans="3:94" ht="12.75">
      <c r="C9" s="23"/>
      <c r="D9" s="23"/>
      <c r="E9" s="23"/>
      <c r="F9" s="23"/>
      <c r="G9" s="27"/>
      <c r="H9" s="28"/>
      <c r="I9" s="28"/>
      <c r="J9" s="28"/>
      <c r="K9" s="28"/>
      <c r="L9" s="28"/>
      <c r="M9" s="28"/>
      <c r="N9" s="28"/>
      <c r="O9" s="28"/>
      <c r="P9" s="28"/>
      <c r="Q9" s="28"/>
      <c r="R9" s="28"/>
      <c r="S9" s="25"/>
      <c r="T9" s="23"/>
      <c r="U9" s="23"/>
      <c r="V9" s="23"/>
      <c r="W9" s="23"/>
      <c r="X9" s="23"/>
      <c r="AA9" s="23"/>
      <c r="AB9" s="23"/>
      <c r="AC9" s="23"/>
      <c r="AD9" s="23"/>
      <c r="AE9" s="27"/>
      <c r="AF9" s="28"/>
      <c r="AG9" s="28"/>
      <c r="AH9" s="28"/>
      <c r="AI9" s="28"/>
      <c r="AJ9" s="28"/>
      <c r="AK9" s="28"/>
      <c r="AL9" s="28"/>
      <c r="AM9" s="28"/>
      <c r="AN9" s="28"/>
      <c r="AO9" s="28"/>
      <c r="AP9" s="28"/>
      <c r="AQ9" s="25"/>
      <c r="AR9" s="23"/>
      <c r="AS9" s="23"/>
      <c r="AT9" s="23"/>
      <c r="AU9" s="23"/>
      <c r="AV9" s="23"/>
      <c r="AY9" s="23"/>
      <c r="AZ9" s="23"/>
      <c r="BA9" s="23"/>
      <c r="BB9" s="23"/>
      <c r="BC9" s="27"/>
      <c r="BD9" s="28"/>
      <c r="BE9" s="28"/>
      <c r="BF9" s="28"/>
      <c r="BG9" s="28"/>
      <c r="BH9" s="28"/>
      <c r="BI9" s="28"/>
      <c r="BJ9" s="28"/>
      <c r="BK9" s="28"/>
      <c r="BL9" s="28"/>
      <c r="BM9" s="28"/>
      <c r="BN9" s="28"/>
      <c r="BO9" s="25"/>
      <c r="BP9" s="23"/>
      <c r="BQ9" s="23"/>
      <c r="BR9" s="23"/>
      <c r="BS9" s="23"/>
      <c r="BT9" s="23"/>
      <c r="BW9" s="23"/>
      <c r="BX9" s="23"/>
      <c r="BY9" s="23"/>
      <c r="BZ9" s="23"/>
      <c r="CA9" s="27"/>
      <c r="CB9" s="28"/>
      <c r="CC9" s="28"/>
      <c r="CD9" s="28"/>
      <c r="CE9" s="28"/>
      <c r="CF9" s="28"/>
      <c r="CG9" s="28"/>
      <c r="CH9" s="28"/>
      <c r="CI9" s="28"/>
      <c r="CJ9" s="28"/>
      <c r="CK9" s="28"/>
      <c r="CL9" s="28"/>
      <c r="CM9" s="25"/>
      <c r="CN9" s="23"/>
      <c r="CO9" s="23"/>
      <c r="CP9" s="23"/>
    </row>
    <row r="10" spans="3:94" ht="12.75">
      <c r="C10" s="23"/>
      <c r="D10" s="23"/>
      <c r="E10" s="23"/>
      <c r="F10" s="23"/>
      <c r="G10" s="23"/>
      <c r="H10" s="23"/>
      <c r="I10" s="23"/>
      <c r="J10" s="23"/>
      <c r="K10" s="23"/>
      <c r="L10" s="23"/>
      <c r="M10" s="30"/>
      <c r="N10" s="31"/>
      <c r="O10" s="23"/>
      <c r="P10" s="23"/>
      <c r="Q10" s="23"/>
      <c r="R10" s="23"/>
      <c r="S10" s="23"/>
      <c r="T10" s="23"/>
      <c r="U10" s="23"/>
      <c r="V10" s="23"/>
      <c r="W10" s="23"/>
      <c r="X10" s="23"/>
      <c r="AA10" s="23"/>
      <c r="AB10" s="23"/>
      <c r="AC10" s="23"/>
      <c r="AD10" s="23"/>
      <c r="AE10" s="23"/>
      <c r="AF10" s="23"/>
      <c r="AG10" s="23"/>
      <c r="AH10" s="23"/>
      <c r="AI10" s="23"/>
      <c r="AJ10" s="23"/>
      <c r="AK10" s="30"/>
      <c r="AL10" s="31"/>
      <c r="AM10" s="23"/>
      <c r="AN10" s="23"/>
      <c r="AO10" s="23"/>
      <c r="AP10" s="23"/>
      <c r="AQ10" s="23"/>
      <c r="AR10" s="23"/>
      <c r="AS10" s="23"/>
      <c r="AT10" s="23"/>
      <c r="AU10" s="23"/>
      <c r="AV10" s="23"/>
      <c r="AY10" s="23"/>
      <c r="AZ10" s="23"/>
      <c r="BA10" s="23"/>
      <c r="BB10" s="23"/>
      <c r="BC10" s="23"/>
      <c r="BD10" s="23"/>
      <c r="BE10" s="23"/>
      <c r="BF10" s="23"/>
      <c r="BG10" s="23"/>
      <c r="BH10" s="23"/>
      <c r="BI10" s="30"/>
      <c r="BJ10" s="31"/>
      <c r="BK10" s="23"/>
      <c r="BL10" s="23"/>
      <c r="BM10" s="23"/>
      <c r="BN10" s="23"/>
      <c r="BO10" s="23"/>
      <c r="BP10" s="23"/>
      <c r="BQ10" s="23"/>
      <c r="BR10" s="23"/>
      <c r="BS10" s="23"/>
      <c r="BT10" s="23"/>
      <c r="BW10" s="23"/>
      <c r="BX10" s="23"/>
      <c r="BY10" s="23"/>
      <c r="BZ10" s="23"/>
      <c r="CA10" s="23"/>
      <c r="CB10" s="23"/>
      <c r="CC10" s="23"/>
      <c r="CD10" s="23"/>
      <c r="CE10" s="23"/>
      <c r="CF10" s="23"/>
      <c r="CG10" s="30"/>
      <c r="CH10" s="31"/>
      <c r="CI10" s="23"/>
      <c r="CJ10" s="23"/>
      <c r="CK10" s="23"/>
      <c r="CL10" s="23"/>
      <c r="CM10" s="23"/>
      <c r="CN10" s="23"/>
      <c r="CO10" s="23"/>
      <c r="CP10" s="23"/>
    </row>
    <row r="11" spans="13:86" ht="12.75">
      <c r="M11" s="25"/>
      <c r="N11" s="23"/>
      <c r="AK11" s="25"/>
      <c r="AL11" s="23"/>
      <c r="BI11" s="25"/>
      <c r="BJ11" s="23"/>
      <c r="CA11" s="23"/>
      <c r="CG11" s="25"/>
      <c r="CH11" s="23"/>
    </row>
    <row r="12" spans="8:90" ht="54.75" customHeight="1">
      <c r="H12" s="22" t="str">
        <f>GrandPèrePaternel&amp;IF(MétierGrandPèrePaternel="","",CHAR(10)&amp;MétierGrandPèrePaternel)&amp;IF(NaissanceGrandPèrePaternel="","",CHAR(10)&amp;"°"&amp;NaissanceGrandPèrePaternel&amp;" - "&amp;LieuNaissanceGrandPèrePaternel)&amp;IF(DécèsGrandPèrePaternel="","",CHAR(10)&amp;"+"&amp;DécèsGrandPèrePaternel&amp;" - "&amp;LieuDécèsGrandPèrePaternel)</f>
        <v>Nom du grand-père paternel
nom du métier
°XX/XX/XX - Ville
+XX/XX/XX - Ville</v>
      </c>
      <c r="I12" s="22"/>
      <c r="J12" s="22"/>
      <c r="K12" s="22"/>
      <c r="L12" s="22"/>
      <c r="M12" s="22"/>
      <c r="N12" s="22"/>
      <c r="O12" s="22"/>
      <c r="P12" s="22"/>
      <c r="Q12" s="22"/>
      <c r="R12" s="23"/>
      <c r="AF12" s="24" t="str">
        <f>GrandMèrePaternelle&amp;IF(MétierGrandMèrePaternelle="","",CHAR(10)&amp;MétierGrandMèrePaternelle)&amp;IF(NaissanceGrandMèrePaternelle="","",CHAR(10)&amp;"°"&amp;NaissanceGrandMèrePaternelle&amp;" - "&amp;LieuNaissanceGrandMèrePaternelle)&amp;IF(DécèsGrandMèrePaternelle="","",CHAR(10)&amp;"+"&amp;DécèsGrandMèrePaternelle&amp;" - "&amp;LieuDécèsGrandMèrePaternelle)</f>
        <v>Nom de la grand-mère paternelle
nom du métier
°XX/XX/XX - Ville
+XX/XX/XX - Ville</v>
      </c>
      <c r="AG12" s="24"/>
      <c r="AH12" s="24"/>
      <c r="AI12" s="24"/>
      <c r="AJ12" s="24"/>
      <c r="AK12" s="24"/>
      <c r="AL12" s="24"/>
      <c r="AM12" s="24"/>
      <c r="AN12" s="24"/>
      <c r="AO12" s="24"/>
      <c r="AP12" s="23"/>
      <c r="BD12" s="22" t="str">
        <f>GrandPèreMaternel&amp;IF(MétierGrandPèreMaternel="","",CHAR(10)&amp;MétierGrandPèreMaternel)&amp;IF(NaissanceGrandPèreMaternel="","",CHAR(10)&amp;"°"&amp;NaissanceGrandPèreMaternel&amp;" - "&amp;LieuNaissanceGrandPèreMaternel)&amp;IF(DécèsGrandPèreMaternel="","",CHAR(10)&amp;"+"&amp;DécèsGrandPèreMaternel&amp;" - "&amp;LieuDécèsGrandPèreMaternel)</f>
        <v>Nom du grand-père maternel
nom du métier
°XX/XX/XX - Ville
+XX/XX/XX - Ville</v>
      </c>
      <c r="BE12" s="22"/>
      <c r="BF12" s="22"/>
      <c r="BG12" s="22"/>
      <c r="BH12" s="22"/>
      <c r="BI12" s="22"/>
      <c r="BJ12" s="22"/>
      <c r="BK12" s="22"/>
      <c r="BL12" s="22"/>
      <c r="BM12" s="22"/>
      <c r="BN12" s="23"/>
      <c r="CB12" s="24" t="str">
        <f>GrandMèreMaternelle&amp;IF(MétierGrandMèreMaternelle="","",CHAR(10)&amp;MétierGrandMèreMaternelle)&amp;IF(NaissanceGrandMèreMaternelle="","",CHAR(10)&amp;"°"&amp;NaissanceGrandMèreMaternelle&amp;" - "&amp;LieuNaissanceGrandMèreMaternelle)&amp;IF(DécèsGrandMèreMaternelle="","",CHAR(10)&amp;"+"&amp;DécèsGrandMèreMaternelle&amp;" - "&amp;LieuDécèsGrandMèreMaternelle)</f>
        <v>Nom de la grand-mère maternelle
nom du métier
°XX/XX/XX - Ville</v>
      </c>
      <c r="CC12" s="24"/>
      <c r="CD12" s="24"/>
      <c r="CE12" s="24"/>
      <c r="CF12" s="24"/>
      <c r="CG12" s="24"/>
      <c r="CH12" s="24"/>
      <c r="CI12" s="24"/>
      <c r="CJ12" s="24"/>
      <c r="CK12" s="24"/>
      <c r="CL12" s="23"/>
    </row>
    <row r="13" spans="9:90" ht="12.75">
      <c r="I13" s="23"/>
      <c r="J13" s="23"/>
      <c r="K13" s="23"/>
      <c r="L13" s="23"/>
      <c r="M13" s="25"/>
      <c r="N13" s="23"/>
      <c r="O13" s="23"/>
      <c r="P13" s="23"/>
      <c r="Q13" s="23"/>
      <c r="R13" s="23"/>
      <c r="S13" s="23"/>
      <c r="T13" s="23"/>
      <c r="U13" s="23"/>
      <c r="V13" s="23"/>
      <c r="W13" s="23"/>
      <c r="X13" s="23"/>
      <c r="Y13" s="23"/>
      <c r="AG13" s="23"/>
      <c r="AH13" s="23"/>
      <c r="AI13" s="23"/>
      <c r="AJ13" s="23"/>
      <c r="AK13" s="25"/>
      <c r="AL13" s="23"/>
      <c r="AM13" s="23"/>
      <c r="AN13" s="23"/>
      <c r="AO13" s="23"/>
      <c r="AP13" s="23"/>
      <c r="BE13" s="23"/>
      <c r="BF13" s="23"/>
      <c r="BG13" s="23"/>
      <c r="BH13" s="23"/>
      <c r="BI13" s="25"/>
      <c r="BJ13" s="23"/>
      <c r="BK13" s="23"/>
      <c r="BL13" s="23"/>
      <c r="BM13" s="23"/>
      <c r="BN13" s="23"/>
      <c r="BO13" s="23"/>
      <c r="BP13" s="23"/>
      <c r="BQ13" s="23"/>
      <c r="BR13" s="23"/>
      <c r="BS13" s="23"/>
      <c r="BT13" s="23"/>
      <c r="BU13" s="23"/>
      <c r="CC13" s="23"/>
      <c r="CD13" s="23"/>
      <c r="CE13" s="23"/>
      <c r="CF13" s="23"/>
      <c r="CG13" s="25"/>
      <c r="CH13" s="23"/>
      <c r="CI13" s="23"/>
      <c r="CJ13" s="23"/>
      <c r="CK13" s="23"/>
      <c r="CL13" s="23"/>
    </row>
    <row r="14" spans="9:90" ht="12.75">
      <c r="I14" s="23"/>
      <c r="J14" s="23"/>
      <c r="K14" s="23"/>
      <c r="L14" s="23"/>
      <c r="M14" s="27"/>
      <c r="N14" s="28"/>
      <c r="O14" s="28"/>
      <c r="P14" s="28"/>
      <c r="Q14" s="28"/>
      <c r="R14" s="28"/>
      <c r="S14" s="28"/>
      <c r="T14" s="28"/>
      <c r="U14" s="28"/>
      <c r="V14" s="28"/>
      <c r="W14" s="28"/>
      <c r="X14" s="28"/>
      <c r="Y14" s="23"/>
      <c r="AG14" s="23"/>
      <c r="AH14" s="23"/>
      <c r="AI14" s="23"/>
      <c r="AJ14" s="23"/>
      <c r="AK14" s="25"/>
      <c r="AL14" s="23"/>
      <c r="AM14" s="23"/>
      <c r="AN14" s="23"/>
      <c r="AO14" s="23"/>
      <c r="AP14" s="23"/>
      <c r="BE14" s="23"/>
      <c r="BF14" s="23"/>
      <c r="BG14" s="23"/>
      <c r="BH14" s="23"/>
      <c r="BI14" s="27"/>
      <c r="BJ14" s="28"/>
      <c r="BK14" s="28"/>
      <c r="BL14" s="28"/>
      <c r="BM14" s="28"/>
      <c r="BN14" s="28"/>
      <c r="BO14" s="28"/>
      <c r="BP14" s="28"/>
      <c r="BQ14" s="28"/>
      <c r="BR14" s="28"/>
      <c r="BS14" s="28"/>
      <c r="BT14" s="28"/>
      <c r="BU14" s="28"/>
      <c r="CC14" s="23"/>
      <c r="CD14" s="23"/>
      <c r="CE14" s="23"/>
      <c r="CF14" s="23"/>
      <c r="CG14" s="25"/>
      <c r="CH14" s="23"/>
      <c r="CI14" s="23"/>
      <c r="CJ14" s="23"/>
      <c r="CK14" s="23"/>
      <c r="CL14" s="23"/>
    </row>
    <row r="15" spans="9:90" ht="12.75">
      <c r="I15" s="23"/>
      <c r="J15" s="23"/>
      <c r="K15" s="23"/>
      <c r="L15" s="23"/>
      <c r="M15" s="23"/>
      <c r="N15" s="23"/>
      <c r="O15" s="23"/>
      <c r="P15" s="23"/>
      <c r="Q15" s="23"/>
      <c r="R15" s="23"/>
      <c r="S15" s="23"/>
      <c r="T15" s="23"/>
      <c r="U15" s="23"/>
      <c r="V15" s="23"/>
      <c r="W15" s="23"/>
      <c r="X15" s="23"/>
      <c r="Y15" s="30"/>
      <c r="Z15" s="31"/>
      <c r="AA15" s="31"/>
      <c r="AB15" s="31"/>
      <c r="AC15" s="31"/>
      <c r="AD15" s="31"/>
      <c r="AE15" s="31"/>
      <c r="AF15" s="31"/>
      <c r="AG15" s="31"/>
      <c r="AH15" s="31"/>
      <c r="AI15" s="31"/>
      <c r="AJ15" s="31"/>
      <c r="AK15" s="23"/>
      <c r="AL15" s="23"/>
      <c r="AM15" s="23"/>
      <c r="AN15" s="23"/>
      <c r="AO15" s="23"/>
      <c r="AP15" s="23"/>
      <c r="BE15" s="23"/>
      <c r="BF15" s="23"/>
      <c r="BG15" s="23"/>
      <c r="BH15" s="23"/>
      <c r="BI15" s="23"/>
      <c r="BJ15" s="23"/>
      <c r="BK15" s="23"/>
      <c r="BL15" s="23"/>
      <c r="BM15" s="23"/>
      <c r="BN15" s="23"/>
      <c r="BO15" s="23"/>
      <c r="BP15" s="23"/>
      <c r="BQ15" s="23"/>
      <c r="BR15" s="23"/>
      <c r="BS15" s="23"/>
      <c r="BT15" s="23"/>
      <c r="BU15" s="32"/>
      <c r="BV15" s="31"/>
      <c r="BW15" s="31"/>
      <c r="BX15" s="31"/>
      <c r="BY15" s="31"/>
      <c r="BZ15" s="31"/>
      <c r="CA15" s="31"/>
      <c r="CB15" s="31"/>
      <c r="CC15" s="31"/>
      <c r="CD15" s="31"/>
      <c r="CE15" s="31"/>
      <c r="CF15" s="31"/>
      <c r="CG15" s="23"/>
      <c r="CH15" s="23"/>
      <c r="CI15" s="23"/>
      <c r="CJ15" s="23"/>
      <c r="CK15" s="23"/>
      <c r="CL15" s="23"/>
    </row>
    <row r="16" spans="25:85" ht="12.75">
      <c r="Y16" s="25"/>
      <c r="Z16" s="23"/>
      <c r="AA16" s="23"/>
      <c r="AB16" s="23"/>
      <c r="AC16" s="23"/>
      <c r="AD16" s="23"/>
      <c r="AE16" s="23"/>
      <c r="AF16" s="23"/>
      <c r="AG16" s="23"/>
      <c r="AH16" s="23"/>
      <c r="AI16" s="23"/>
      <c r="AJ16" s="23"/>
      <c r="AK16" s="23"/>
      <c r="BU16" s="26"/>
      <c r="BV16" s="25"/>
      <c r="BW16" s="23"/>
      <c r="BX16" s="23"/>
      <c r="BY16" s="23"/>
      <c r="BZ16" s="23"/>
      <c r="CA16" s="23"/>
      <c r="CB16" s="23"/>
      <c r="CC16" s="23"/>
      <c r="CD16" s="23"/>
      <c r="CE16" s="23"/>
      <c r="CF16" s="23"/>
      <c r="CG16" s="23"/>
    </row>
    <row r="17" spans="20:78" ht="54.75" customHeight="1">
      <c r="T17" s="22" t="str">
        <f>Père&amp;IF(MétierPère="","",CHAR(10)&amp;MétierPère)&amp;IF(NaissancePère="","",CHAR(10)&amp;"°"&amp;NaissancePère&amp;" - "&amp;LieuNaissancePère&amp;IF(DécèsPère="","",CHAR(10)&amp;"+"&amp;DécèsPère&amp;" - "&amp;LieuDécèsPère))</f>
        <v>Nom et prénom du père
nom du métier
°XX/XX/XX - Ville</v>
      </c>
      <c r="U17" s="22"/>
      <c r="V17" s="22"/>
      <c r="W17" s="22"/>
      <c r="X17" s="22"/>
      <c r="Y17" s="22"/>
      <c r="Z17" s="22"/>
      <c r="AA17" s="22"/>
      <c r="AB17" s="22"/>
      <c r="AC17" s="22"/>
      <c r="AD17" s="33"/>
      <c r="BP17" s="24" t="str">
        <f>Mère&amp;IF(MétierMère="","",CHAR(10)&amp;MétierMère)&amp;IF(NaissanceMère="","",CHAR(10)&amp;"°"&amp;NaissanceMère&amp;" - "&amp;LieuNaissanceMère&amp;IF(DécèsMère="","",CHAR(10)&amp;"+"&amp;DécèsMère&amp;" - "&amp;LieuDécèsMère))</f>
        <v>Nom et prénom de la mère
nom du métier
°XX/XX/XX - Ville</v>
      </c>
      <c r="BQ17" s="24"/>
      <c r="BR17" s="24"/>
      <c r="BS17" s="24"/>
      <c r="BT17" s="24"/>
      <c r="BU17" s="24"/>
      <c r="BV17" s="24"/>
      <c r="BW17" s="24"/>
      <c r="BX17" s="24"/>
      <c r="BY17" s="24"/>
      <c r="BZ17" s="23"/>
    </row>
    <row r="18" spans="21:78" ht="12.75" customHeight="1">
      <c r="U18" s="23"/>
      <c r="V18" s="23"/>
      <c r="W18" s="23"/>
      <c r="X18" s="23"/>
      <c r="Y18" s="25"/>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6"/>
      <c r="BV18" s="23"/>
      <c r="BW18" s="23"/>
      <c r="BX18" s="23"/>
      <c r="BY18" s="23"/>
      <c r="BZ18" s="23"/>
    </row>
    <row r="19" spans="21:78" ht="12.75" customHeight="1">
      <c r="U19" s="23"/>
      <c r="V19" s="23"/>
      <c r="W19" s="23"/>
      <c r="X19" s="23"/>
      <c r="Y19" s="27"/>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9"/>
      <c r="BV19" s="23"/>
      <c r="BW19" s="23"/>
      <c r="BX19" s="23"/>
      <c r="BY19" s="23"/>
      <c r="BZ19" s="23"/>
    </row>
    <row r="20" spans="21:78" ht="12.75" customHeight="1">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30"/>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row>
    <row r="21" ht="12.75">
      <c r="AW21" s="25"/>
    </row>
    <row r="22" spans="44:57" ht="54.75" customHeight="1">
      <c r="AR22" s="34" t="str">
        <f>Accueil&amp;IF(Parents!E29="","",CHAR(10)&amp;"°"&amp;Parents!E29&amp;" - "&amp;Parents!F29)&amp;IF(Parents!G29="","",CHAR(10)&amp;"+"&amp;Parents!G29&amp;" - "&amp;Parents!H29)</f>
        <v>Nom de la fille ou du fils
°XX/XX/XX - Ville</v>
      </c>
      <c r="AS22" s="34"/>
      <c r="AT22" s="34"/>
      <c r="AU22" s="34"/>
      <c r="AV22" s="34"/>
      <c r="AW22" s="34"/>
      <c r="AX22" s="34"/>
      <c r="AY22" s="34"/>
      <c r="AZ22" s="34"/>
      <c r="BA22" s="34"/>
      <c r="BB22" s="33"/>
      <c r="BE22" s="21" t="s">
        <v>35</v>
      </c>
    </row>
  </sheetData>
  <sheetProtection selectLockedCells="1" selectUnlockedCells="1"/>
  <mergeCells count="31">
    <mergeCell ref="B2:E2"/>
    <mergeCell ref="H2:K2"/>
    <mergeCell ref="N2:Q2"/>
    <mergeCell ref="T2:W2"/>
    <mergeCell ref="Z2:AC2"/>
    <mergeCell ref="AF2:AI2"/>
    <mergeCell ref="AL2:AO2"/>
    <mergeCell ref="AR2:AU2"/>
    <mergeCell ref="AX2:BA2"/>
    <mergeCell ref="BD2:BG2"/>
    <mergeCell ref="BJ2:BM2"/>
    <mergeCell ref="BP2:BS2"/>
    <mergeCell ref="BV2:BY2"/>
    <mergeCell ref="CB2:CE2"/>
    <mergeCell ref="CH2:CK2"/>
    <mergeCell ref="CN2:CQ2"/>
    <mergeCell ref="B7:K7"/>
    <mergeCell ref="N7:W7"/>
    <mergeCell ref="Z7:AI7"/>
    <mergeCell ref="AL7:AU7"/>
    <mergeCell ref="AX7:BG7"/>
    <mergeCell ref="BJ7:BS7"/>
    <mergeCell ref="BV7:CE7"/>
    <mergeCell ref="CH7:CQ7"/>
    <mergeCell ref="H12:Q12"/>
    <mergeCell ref="AF12:AO12"/>
    <mergeCell ref="BD12:BM12"/>
    <mergeCell ref="CB12:CK12"/>
    <mergeCell ref="T17:AC17"/>
    <mergeCell ref="BP17:BY17"/>
    <mergeCell ref="AR22:BA22"/>
  </mergeCells>
  <printOptions horizontalCentered="1" verticalCentered="1"/>
  <pageMargins left="0.7083333333333334" right="0.7083333333333334" top="0.7479166666666667" bottom="0.7479166666666667" header="0.5118055555555555" footer="0.5118055555555555"/>
  <pageSetup horizontalDpi="300" verticalDpi="300" orientation="landscape" paperSize="9"/>
  <colBreaks count="1" manualBreakCount="1">
    <brk id="48" max="65535" man="1"/>
  </colBreaks>
</worksheet>
</file>

<file path=xl/worksheets/sheet3.xml><?xml version="1.0" encoding="utf-8"?>
<worksheet xmlns="http://schemas.openxmlformats.org/spreadsheetml/2006/main" xmlns:r="http://schemas.openxmlformats.org/officeDocument/2006/relationships">
  <sheetPr codeName="Feuil2">
    <tabColor indexed="50"/>
    <pageSetUpPr fitToPage="1"/>
  </sheetPr>
  <dimension ref="A1:I32"/>
  <sheetViews>
    <sheetView showGridLines="0" zoomScale="90" zoomScaleNormal="90" workbookViewId="0" topLeftCell="A1">
      <selection activeCell="C21" sqref="C21"/>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4.625" style="0" customWidth="1"/>
    <col min="6" max="6" width="19.50390625" style="0" customWidth="1"/>
    <col min="7" max="8" width="19.625" style="0" customWidth="1"/>
    <col min="9" max="9" width="9.125" style="0" customWidth="1"/>
    <col min="10" max="10" width="10.125" style="0" customWidth="1"/>
    <col min="11" max="11" width="9.625" style="0" customWidth="1"/>
    <col min="12" max="12" width="7.00390625" style="0" customWidth="1"/>
  </cols>
  <sheetData>
    <row r="1" spans="1:9" ht="61.5" customHeight="1">
      <c r="A1" s="3"/>
      <c r="B1" s="35" t="str">
        <f>NomArbre</f>
        <v>Nom et prénom</v>
      </c>
      <c r="C1" s="36"/>
      <c r="D1" s="36"/>
      <c r="E1" s="36"/>
      <c r="F1" s="36"/>
      <c r="G1" s="36"/>
      <c r="H1" s="36"/>
      <c r="I1" s="3"/>
    </row>
    <row r="2" spans="1:9" ht="57" customHeight="1">
      <c r="A2" s="3"/>
      <c r="B2" s="37" t="s">
        <v>1</v>
      </c>
      <c r="C2" s="38"/>
      <c r="D2" s="38"/>
      <c r="E2" s="38"/>
      <c r="F2" s="38"/>
      <c r="G2" s="38"/>
      <c r="H2" s="38"/>
      <c r="I2" s="3"/>
    </row>
    <row r="3" spans="1:9" ht="13.5" customHeight="1">
      <c r="A3" s="3"/>
      <c r="B3" s="39"/>
      <c r="C3" s="39"/>
      <c r="D3" s="39"/>
      <c r="E3" s="39"/>
      <c r="F3" s="39"/>
      <c r="G3" s="39"/>
      <c r="H3" s="39"/>
      <c r="I3" s="3"/>
    </row>
    <row r="4" spans="1:9" ht="15" customHeight="1">
      <c r="A4" s="3"/>
      <c r="B4" s="39"/>
      <c r="C4" s="39"/>
      <c r="D4" s="39"/>
      <c r="E4" s="40"/>
      <c r="F4" s="39"/>
      <c r="G4" s="39"/>
      <c r="H4" s="41"/>
      <c r="I4" s="3"/>
    </row>
    <row r="5" spans="1:9" ht="20.25" customHeight="1">
      <c r="A5" s="3"/>
      <c r="B5" s="42" t="s">
        <v>36</v>
      </c>
      <c r="C5" s="39"/>
      <c r="D5" s="39"/>
      <c r="E5" s="39"/>
      <c r="F5" s="42" t="s">
        <v>37</v>
      </c>
      <c r="G5" s="39"/>
      <c r="H5" s="41"/>
      <c r="I5" s="3"/>
    </row>
    <row r="6" spans="1:9" ht="15.75" customHeight="1">
      <c r="A6" s="3"/>
      <c r="B6" s="39"/>
      <c r="C6" s="43"/>
      <c r="D6" s="39"/>
      <c r="E6" s="39"/>
      <c r="F6" s="39"/>
      <c r="G6" s="43"/>
      <c r="H6" s="44"/>
      <c r="I6" s="3"/>
    </row>
    <row r="7" spans="1:9" ht="15.75" customHeight="1">
      <c r="A7" s="3"/>
      <c r="B7" s="39"/>
      <c r="C7" s="39"/>
      <c r="D7" s="39"/>
      <c r="E7" s="39"/>
      <c r="F7" s="45"/>
      <c r="G7" s="39"/>
      <c r="H7" s="39"/>
      <c r="I7" s="3"/>
    </row>
    <row r="8" spans="1:9" ht="15.75" customHeight="1">
      <c r="A8" s="3"/>
      <c r="B8" s="39" t="s">
        <v>38</v>
      </c>
      <c r="C8" s="39"/>
      <c r="D8" s="39" t="s">
        <v>39</v>
      </c>
      <c r="E8" s="39"/>
      <c r="F8" s="39" t="s">
        <v>38</v>
      </c>
      <c r="G8" s="39"/>
      <c r="H8" s="39" t="s">
        <v>39</v>
      </c>
      <c r="I8" s="3"/>
    </row>
    <row r="9" spans="1:9" ht="15" customHeight="1">
      <c r="A9" s="3"/>
      <c r="B9" s="45"/>
      <c r="C9" s="46"/>
      <c r="D9" s="39"/>
      <c r="E9" s="39"/>
      <c r="F9" s="45"/>
      <c r="G9" s="39"/>
      <c r="H9" s="39"/>
      <c r="I9" s="3"/>
    </row>
    <row r="10" spans="2:8" ht="42" customHeight="1">
      <c r="B10" s="47" t="str">
        <f>"Père : "&amp;Père</f>
        <v>Père : Nom et prénom du père</v>
      </c>
      <c r="C10" s="47"/>
      <c r="D10" s="47"/>
      <c r="F10" s="47" t="str">
        <f>"Mère : "&amp;Mère</f>
        <v>Mère : Nom et prénom de la mère</v>
      </c>
      <c r="G10" s="47"/>
      <c r="H10" s="47"/>
    </row>
    <row r="11" spans="2:8" ht="20.25" customHeight="1">
      <c r="B11" s="48"/>
      <c r="C11" s="49" t="s">
        <v>40</v>
      </c>
      <c r="D11" s="49"/>
      <c r="F11" s="48"/>
      <c r="G11" s="50" t="s">
        <v>40</v>
      </c>
      <c r="H11" s="50"/>
    </row>
    <row r="12" spans="2:8" ht="20.25" customHeight="1">
      <c r="B12" s="48"/>
      <c r="C12" s="51" t="s">
        <v>41</v>
      </c>
      <c r="D12" s="51"/>
      <c r="F12" s="52"/>
      <c r="G12" s="51" t="s">
        <v>41</v>
      </c>
      <c r="H12" s="51"/>
    </row>
    <row r="13" spans="2:8" ht="20.25" customHeight="1">
      <c r="B13" s="48"/>
      <c r="C13" s="53" t="s">
        <v>42</v>
      </c>
      <c r="D13" s="53"/>
      <c r="F13" s="52"/>
      <c r="G13" s="53" t="s">
        <v>42</v>
      </c>
      <c r="H13" s="53"/>
    </row>
    <row r="14" spans="2:8" ht="18" customHeight="1">
      <c r="B14" s="48"/>
      <c r="C14" s="49" t="s">
        <v>43</v>
      </c>
      <c r="D14" s="49"/>
      <c r="F14" s="52"/>
      <c r="G14" s="54" t="s">
        <v>43</v>
      </c>
      <c r="H14" s="55"/>
    </row>
    <row r="15" spans="2:8" ht="20.25" customHeight="1">
      <c r="B15" s="48"/>
      <c r="C15" s="56"/>
      <c r="D15" s="56"/>
      <c r="F15" s="48"/>
      <c r="G15" s="57"/>
      <c r="H15" s="57"/>
    </row>
    <row r="16" spans="2:8" ht="20.25" customHeight="1">
      <c r="B16" s="48"/>
      <c r="C16" s="58"/>
      <c r="D16" s="58"/>
      <c r="F16" s="48"/>
      <c r="G16" s="58"/>
      <c r="H16" s="58"/>
    </row>
    <row r="17" spans="2:8" ht="20.25" customHeight="1">
      <c r="B17" s="48"/>
      <c r="C17" s="59" t="s">
        <v>44</v>
      </c>
      <c r="D17" s="60" t="s">
        <v>45</v>
      </c>
      <c r="F17" s="48"/>
      <c r="G17" s="59" t="s">
        <v>44</v>
      </c>
      <c r="H17" s="60" t="s">
        <v>45</v>
      </c>
    </row>
    <row r="18" spans="2:8" ht="5.25" customHeight="1">
      <c r="B18" s="61"/>
      <c r="C18" s="62"/>
      <c r="D18" s="63"/>
      <c r="F18" s="61"/>
      <c r="G18" s="62"/>
      <c r="H18" s="64"/>
    </row>
    <row r="19" spans="1:9" ht="9" customHeight="1">
      <c r="A19" s="3"/>
      <c r="B19" s="65"/>
      <c r="C19" s="66"/>
      <c r="D19" s="39"/>
      <c r="E19" s="3"/>
      <c r="F19" s="65"/>
      <c r="G19" s="66"/>
      <c r="H19" s="66"/>
      <c r="I19" s="3"/>
    </row>
    <row r="20" spans="1:9" ht="18" customHeight="1">
      <c r="A20" s="3"/>
      <c r="B20" s="67"/>
      <c r="C20" s="68" t="s">
        <v>46</v>
      </c>
      <c r="D20" s="69" t="s">
        <v>41</v>
      </c>
      <c r="E20" s="69"/>
      <c r="F20" s="70" t="s">
        <v>42</v>
      </c>
      <c r="G20" s="70"/>
      <c r="H20" s="70"/>
      <c r="I20" s="3"/>
    </row>
    <row r="21" spans="1:9" ht="9" customHeight="1">
      <c r="A21" s="3"/>
      <c r="B21" s="65"/>
      <c r="C21" s="66"/>
      <c r="D21" s="39"/>
      <c r="E21" s="3"/>
      <c r="F21" s="65"/>
      <c r="G21" s="66"/>
      <c r="H21" s="66"/>
      <c r="I21" s="3"/>
    </row>
    <row r="22" spans="2:8" ht="27" customHeight="1">
      <c r="B22" s="71" t="s">
        <v>47</v>
      </c>
      <c r="C22" s="72"/>
      <c r="D22" s="72"/>
      <c r="E22" s="72"/>
      <c r="F22" s="72"/>
      <c r="G22" s="72"/>
      <c r="H22" s="73"/>
    </row>
    <row r="23" spans="2:8" ht="18.75" customHeight="1">
      <c r="B23" s="74" t="s">
        <v>48</v>
      </c>
      <c r="C23" s="74"/>
      <c r="D23" s="74"/>
      <c r="E23" s="74"/>
      <c r="F23" s="74"/>
      <c r="G23" s="74"/>
      <c r="H23" s="74"/>
    </row>
    <row r="24" spans="2:8" ht="18.75" customHeight="1">
      <c r="B24" s="74"/>
      <c r="C24" s="74"/>
      <c r="D24" s="74"/>
      <c r="E24" s="74"/>
      <c r="F24" s="74"/>
      <c r="G24" s="74"/>
      <c r="H24" s="74"/>
    </row>
    <row r="25" spans="2:8" ht="18.75" customHeight="1">
      <c r="B25" s="75"/>
      <c r="C25" s="75"/>
      <c r="D25" s="75"/>
      <c r="E25" s="75"/>
      <c r="F25" s="75"/>
      <c r="G25" s="75"/>
      <c r="H25" s="75"/>
    </row>
    <row r="26" spans="2:8" ht="5.25" customHeight="1">
      <c r="B26" s="76"/>
      <c r="C26" s="76"/>
      <c r="D26" s="76"/>
      <c r="E26" s="76"/>
      <c r="F26" s="76"/>
      <c r="G26" s="76"/>
      <c r="H26" s="76"/>
    </row>
    <row r="27" spans="1:9" ht="17.25" customHeight="1">
      <c r="A27" s="3"/>
      <c r="B27" s="65"/>
      <c r="C27" s="65"/>
      <c r="D27" s="39"/>
      <c r="E27" s="65"/>
      <c r="F27" s="65"/>
      <c r="G27" s="65"/>
      <c r="H27" s="77"/>
      <c r="I27" s="3"/>
    </row>
    <row r="28" spans="1:8" ht="27" customHeight="1">
      <c r="A28" s="3"/>
      <c r="B28" s="78" t="s">
        <v>49</v>
      </c>
      <c r="C28" s="78" t="s">
        <v>50</v>
      </c>
      <c r="D28" s="79" t="s">
        <v>51</v>
      </c>
      <c r="E28" s="80" t="s">
        <v>40</v>
      </c>
      <c r="F28" s="80" t="s">
        <v>52</v>
      </c>
      <c r="G28" s="80" t="s">
        <v>43</v>
      </c>
      <c r="H28" s="80" t="s">
        <v>53</v>
      </c>
    </row>
    <row r="29" spans="2:8" ht="78.75" customHeight="1">
      <c r="B29" s="81"/>
      <c r="C29" s="82" t="str">
        <f>Accueil</f>
        <v>Nom de la fille ou du fils</v>
      </c>
      <c r="D29" s="83" t="s">
        <v>54</v>
      </c>
      <c r="E29" s="84" t="s">
        <v>41</v>
      </c>
      <c r="F29" s="85" t="s">
        <v>42</v>
      </c>
      <c r="G29" s="84"/>
      <c r="H29" s="85"/>
    </row>
    <row r="30" spans="2:8" ht="78.75" customHeight="1">
      <c r="B30" s="86"/>
      <c r="C30" s="87" t="s">
        <v>55</v>
      </c>
      <c r="D30" s="88" t="s">
        <v>56</v>
      </c>
      <c r="E30" s="89" t="s">
        <v>41</v>
      </c>
      <c r="F30" s="90" t="s">
        <v>42</v>
      </c>
      <c r="G30" s="89"/>
      <c r="H30" s="90"/>
    </row>
    <row r="31" spans="2:8" ht="78.75" customHeight="1">
      <c r="B31" s="86"/>
      <c r="C31" s="87" t="s">
        <v>55</v>
      </c>
      <c r="D31" s="88" t="s">
        <v>56</v>
      </c>
      <c r="E31" s="89" t="s">
        <v>41</v>
      </c>
      <c r="F31" s="90" t="s">
        <v>42</v>
      </c>
      <c r="G31" s="89"/>
      <c r="H31" s="90"/>
    </row>
    <row r="32" spans="2:8" ht="78.75" customHeight="1">
      <c r="B32" s="86"/>
      <c r="C32" s="87" t="s">
        <v>57</v>
      </c>
      <c r="D32" s="88" t="s">
        <v>56</v>
      </c>
      <c r="E32" s="89" t="s">
        <v>41</v>
      </c>
      <c r="F32" s="90" t="s">
        <v>58</v>
      </c>
      <c r="G32" s="89"/>
      <c r="H32" s="90"/>
    </row>
  </sheetData>
  <sheetProtection selectLockedCells="1" selectUnlockedCells="1"/>
  <mergeCells count="19">
    <mergeCell ref="B10:D10"/>
    <mergeCell ref="F10:H10"/>
    <mergeCell ref="C11:D11"/>
    <mergeCell ref="G11:H11"/>
    <mergeCell ref="C12:D12"/>
    <mergeCell ref="G12:H12"/>
    <mergeCell ref="C13:D13"/>
    <mergeCell ref="G13:H13"/>
    <mergeCell ref="C14:D14"/>
    <mergeCell ref="C15:D15"/>
    <mergeCell ref="G15:H15"/>
    <mergeCell ref="C16:D16"/>
    <mergeCell ref="G16:H16"/>
    <mergeCell ref="D20:E20"/>
    <mergeCell ref="F20:H20"/>
    <mergeCell ref="B23:H23"/>
    <mergeCell ref="B24:H24"/>
    <mergeCell ref="B25:H25"/>
    <mergeCell ref="B26:H26"/>
  </mergeCells>
  <printOptions horizontalCentered="1"/>
  <pageMargins left="0.43333333333333335" right="0.43333333333333335" top="0.5118055555555555" bottom="0.5118055555555555" header="0.5118055555555555" footer="0.5118055555555555"/>
  <pageSetup fitToHeight="0" fitToWidth="1" horizontalDpi="300" verticalDpi="300" orientation="portrait" paperSize="9"/>
  <drawing r:id="rId1"/>
  <picture r:id="rId2"/>
</worksheet>
</file>

<file path=xl/worksheets/sheet4.xml><?xml version="1.0" encoding="utf-8"?>
<worksheet xmlns="http://schemas.openxmlformats.org/spreadsheetml/2006/main" xmlns:r="http://schemas.openxmlformats.org/officeDocument/2006/relationships">
  <sheetPr codeName="Feuil3">
    <tabColor indexed="52"/>
    <pageSetUpPr fitToPage="1"/>
  </sheetPr>
  <dimension ref="A1:I33"/>
  <sheetViews>
    <sheetView showGridLines="0" tabSelected="1" zoomScale="90" zoomScaleNormal="90" workbookViewId="0" topLeftCell="A4">
      <selection activeCell="F14" sqref="F14"/>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7.0039062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3"/>
      <c r="B1" s="35" t="str">
        <f>NomArbre</f>
        <v>Nom et prénom</v>
      </c>
      <c r="C1" s="36"/>
      <c r="D1" s="36"/>
      <c r="E1" s="3"/>
      <c r="F1" s="3"/>
      <c r="G1" s="3"/>
      <c r="H1" s="3"/>
      <c r="I1" s="3"/>
    </row>
    <row r="2" spans="1:9" ht="57" customHeight="1">
      <c r="A2" s="3"/>
      <c r="B2" s="37" t="s">
        <v>1</v>
      </c>
      <c r="C2" s="38"/>
      <c r="D2" s="38"/>
      <c r="E2" s="91"/>
      <c r="F2" s="91"/>
      <c r="G2" s="91"/>
      <c r="H2" s="91"/>
      <c r="I2" s="92"/>
    </row>
    <row r="3" spans="1:9" ht="14.25" customHeight="1">
      <c r="A3" s="3"/>
      <c r="B3" s="3"/>
      <c r="C3" s="3"/>
      <c r="D3" s="3"/>
      <c r="E3" s="3"/>
      <c r="F3" s="3"/>
      <c r="G3" s="3"/>
      <c r="H3" s="3"/>
      <c r="I3" s="3"/>
    </row>
    <row r="4" spans="1:9" ht="15" customHeight="1">
      <c r="A4" s="3"/>
      <c r="B4" s="3"/>
      <c r="C4" s="3"/>
      <c r="D4" s="3"/>
      <c r="E4" s="3"/>
      <c r="F4" s="3"/>
      <c r="G4" s="3"/>
      <c r="H4" s="3"/>
      <c r="I4" s="3"/>
    </row>
    <row r="5" spans="1:9" ht="20.25" customHeight="1">
      <c r="A5" s="3"/>
      <c r="B5" s="42" t="s">
        <v>36</v>
      </c>
      <c r="C5" s="3"/>
      <c r="D5" s="3"/>
      <c r="E5" s="3"/>
      <c r="F5" s="42" t="s">
        <v>37</v>
      </c>
      <c r="G5" s="3"/>
      <c r="H5" s="3"/>
      <c r="I5" s="3"/>
    </row>
    <row r="6" spans="1:9" ht="15.75" customHeight="1">
      <c r="A6" s="3"/>
      <c r="B6" s="3"/>
      <c r="C6" s="3"/>
      <c r="D6" s="3"/>
      <c r="E6" s="3"/>
      <c r="F6" s="3"/>
      <c r="G6" s="3"/>
      <c r="H6" s="3"/>
      <c r="I6" s="3"/>
    </row>
    <row r="7" spans="1:9" ht="15.75" customHeight="1">
      <c r="A7" s="3"/>
      <c r="B7" s="3"/>
      <c r="C7" s="3"/>
      <c r="D7" s="3"/>
      <c r="E7" s="3"/>
      <c r="F7" s="3"/>
      <c r="G7" s="3"/>
      <c r="H7" s="3"/>
      <c r="I7" s="3"/>
    </row>
    <row r="8" spans="1:9" ht="15.75" customHeight="1">
      <c r="A8" s="3"/>
      <c r="B8" s="3"/>
      <c r="C8" s="3"/>
      <c r="D8" s="3"/>
      <c r="E8" s="3"/>
      <c r="F8" s="3"/>
      <c r="G8" s="3"/>
      <c r="H8" s="3"/>
      <c r="I8" s="3"/>
    </row>
    <row r="9" spans="1:9" ht="15" customHeight="1">
      <c r="A9" s="3"/>
      <c r="B9" s="3"/>
      <c r="C9" s="3"/>
      <c r="D9" s="3"/>
      <c r="E9" s="3"/>
      <c r="F9" s="3"/>
      <c r="G9" s="3"/>
      <c r="H9" s="3"/>
      <c r="I9" s="3"/>
    </row>
    <row r="10" spans="2:8" ht="42" customHeight="1">
      <c r="B10" s="93" t="str">
        <f>"Père : "&amp;GrandPèrePaternel</f>
        <v>Père : Nom du grand-père paternel</v>
      </c>
      <c r="C10" s="93"/>
      <c r="D10" s="93"/>
      <c r="F10" s="93" t="str">
        <f>"Mère : "&amp;GrandMèrePaternelle</f>
        <v>Mère : Nom de la grand-mère paternelle</v>
      </c>
      <c r="G10" s="93"/>
      <c r="H10" s="93"/>
    </row>
    <row r="11" spans="2:8" ht="20.25" customHeight="1">
      <c r="B11" s="48"/>
      <c r="C11" s="49" t="s">
        <v>40</v>
      </c>
      <c r="D11" s="49"/>
      <c r="F11" s="48"/>
      <c r="G11" s="50" t="s">
        <v>40</v>
      </c>
      <c r="H11" s="50"/>
    </row>
    <row r="12" spans="2:8" ht="20.25" customHeight="1">
      <c r="B12" s="48"/>
      <c r="C12" s="51" t="s">
        <v>41</v>
      </c>
      <c r="D12" s="51"/>
      <c r="F12" s="52"/>
      <c r="G12" s="51" t="s">
        <v>41</v>
      </c>
      <c r="H12" s="51"/>
    </row>
    <row r="13" spans="2:8" ht="20.25" customHeight="1">
      <c r="B13" s="48"/>
      <c r="C13" s="53" t="s">
        <v>42</v>
      </c>
      <c r="D13" s="53"/>
      <c r="F13" s="52"/>
      <c r="G13" s="53" t="s">
        <v>42</v>
      </c>
      <c r="H13" s="53"/>
    </row>
    <row r="14" spans="2:8" ht="18" customHeight="1">
      <c r="B14" s="48"/>
      <c r="C14" s="49" t="s">
        <v>43</v>
      </c>
      <c r="D14" s="49"/>
      <c r="F14" s="52"/>
      <c r="G14" s="54" t="s">
        <v>43</v>
      </c>
      <c r="H14" s="55"/>
    </row>
    <row r="15" spans="2:8" ht="20.25" customHeight="1">
      <c r="B15" s="48"/>
      <c r="C15" s="94" t="s">
        <v>41</v>
      </c>
      <c r="D15" s="94"/>
      <c r="F15" s="48"/>
      <c r="G15" s="51" t="s">
        <v>41</v>
      </c>
      <c r="H15" s="51"/>
    </row>
    <row r="16" spans="2:8" ht="20.25" customHeight="1">
      <c r="B16" s="48"/>
      <c r="C16" s="58" t="s">
        <v>42</v>
      </c>
      <c r="D16" s="58"/>
      <c r="F16" s="48"/>
      <c r="G16" s="58" t="s">
        <v>42</v>
      </c>
      <c r="H16" s="58"/>
    </row>
    <row r="17" spans="2:8" ht="20.25" customHeight="1">
      <c r="B17" s="61"/>
      <c r="C17" s="95" t="s">
        <v>44</v>
      </c>
      <c r="D17" s="96" t="s">
        <v>45</v>
      </c>
      <c r="F17" s="61"/>
      <c r="G17" s="95" t="s">
        <v>44</v>
      </c>
      <c r="H17" s="96" t="s">
        <v>45</v>
      </c>
    </row>
    <row r="18" spans="2:8" ht="9" customHeight="1">
      <c r="B18" s="65"/>
      <c r="C18" s="66"/>
      <c r="D18" s="65"/>
      <c r="E18" s="3"/>
      <c r="F18" s="65"/>
      <c r="G18" s="66"/>
      <c r="H18" s="66"/>
    </row>
    <row r="19" spans="2:8" ht="18" customHeight="1">
      <c r="B19" s="67"/>
      <c r="C19" s="68" t="s">
        <v>46</v>
      </c>
      <c r="D19" s="69" t="s">
        <v>41</v>
      </c>
      <c r="E19" s="69"/>
      <c r="F19" s="70" t="s">
        <v>42</v>
      </c>
      <c r="G19" s="70"/>
      <c r="H19" s="70"/>
    </row>
    <row r="20" spans="1:9" ht="9" customHeight="1">
      <c r="A20" s="3"/>
      <c r="B20" s="3"/>
      <c r="C20" s="3"/>
      <c r="D20" s="3"/>
      <c r="E20" s="3"/>
      <c r="F20" s="3"/>
      <c r="G20" s="3"/>
      <c r="H20" s="3"/>
      <c r="I20" s="3"/>
    </row>
    <row r="21" spans="2:8" ht="27" customHeight="1">
      <c r="B21" s="71" t="s">
        <v>47</v>
      </c>
      <c r="C21" s="72"/>
      <c r="D21" s="72"/>
      <c r="E21" s="72"/>
      <c r="F21" s="72"/>
      <c r="G21" s="72"/>
      <c r="H21" s="73"/>
    </row>
    <row r="22" spans="2:8" ht="18.75" customHeight="1">
      <c r="B22" s="74" t="s">
        <v>59</v>
      </c>
      <c r="C22" s="74"/>
      <c r="D22" s="74"/>
      <c r="E22" s="74"/>
      <c r="F22" s="74"/>
      <c r="G22" s="74"/>
      <c r="H22" s="74"/>
    </row>
    <row r="23" spans="2:8" ht="18.75" customHeight="1">
      <c r="B23" s="97"/>
      <c r="C23" s="98"/>
      <c r="D23" s="98"/>
      <c r="E23" s="98"/>
      <c r="F23" s="98"/>
      <c r="G23" s="98"/>
      <c r="H23" s="99"/>
    </row>
    <row r="24" spans="2:8" ht="18.75" customHeight="1">
      <c r="B24" s="97"/>
      <c r="C24" s="98"/>
      <c r="D24" s="98"/>
      <c r="E24" s="98"/>
      <c r="F24" s="98"/>
      <c r="G24" s="98"/>
      <c r="H24" s="99"/>
    </row>
    <row r="25" spans="2:8" ht="18.75" customHeight="1">
      <c r="B25" s="74"/>
      <c r="C25" s="74"/>
      <c r="D25" s="74"/>
      <c r="E25" s="74"/>
      <c r="F25" s="74"/>
      <c r="G25" s="74"/>
      <c r="H25" s="74"/>
    </row>
    <row r="26" spans="2:8" ht="18.75" customHeight="1">
      <c r="B26" s="75"/>
      <c r="C26" s="75"/>
      <c r="D26" s="75"/>
      <c r="E26" s="75"/>
      <c r="F26" s="75"/>
      <c r="G26" s="75"/>
      <c r="H26" s="75"/>
    </row>
    <row r="27" spans="2:8" ht="5.25" customHeight="1">
      <c r="B27" s="100"/>
      <c r="C27" s="100"/>
      <c r="D27" s="100"/>
      <c r="E27" s="100"/>
      <c r="F27" s="100"/>
      <c r="G27" s="100"/>
      <c r="H27" s="100"/>
    </row>
    <row r="28" ht="13.5" customHeight="1"/>
    <row r="29" spans="2:8" ht="27" customHeight="1">
      <c r="B29" s="78" t="s">
        <v>49</v>
      </c>
      <c r="C29" s="78" t="s">
        <v>50</v>
      </c>
      <c r="D29" s="79" t="s">
        <v>51</v>
      </c>
      <c r="E29" s="80" t="s">
        <v>40</v>
      </c>
      <c r="F29" s="80" t="s">
        <v>52</v>
      </c>
      <c r="G29" s="80" t="s">
        <v>43</v>
      </c>
      <c r="H29" s="80" t="s">
        <v>53</v>
      </c>
    </row>
    <row r="30" spans="2:8" ht="78.75" customHeight="1">
      <c r="B30" s="81"/>
      <c r="C30" s="101" t="str">
        <f>Père</f>
        <v>Nom et prénom du père</v>
      </c>
      <c r="D30" s="83" t="s">
        <v>56</v>
      </c>
      <c r="E30" s="83" t="str">
        <f>IF(NaissancePère&lt;&gt;0,NaissancePère,"")</f>
        <v>XX/XX/XX</v>
      </c>
      <c r="F30" s="83" t="str">
        <f>IF(LieuNaissancePère&lt;&gt;0,LieuNaissancePère,"")</f>
        <v>Ville</v>
      </c>
      <c r="G30" s="83">
        <f>IF(DécèsPère&lt;&gt;0,DécèsPère,"")</f>
      </c>
      <c r="H30" s="85">
        <f>IF(LieuDécèsPère&lt;&gt;0,LieuDécèsPère,"")</f>
      </c>
    </row>
    <row r="31" spans="2:8" ht="78.75" customHeight="1">
      <c r="B31" s="86"/>
      <c r="C31" s="87" t="s">
        <v>60</v>
      </c>
      <c r="D31" s="88" t="s">
        <v>56</v>
      </c>
      <c r="E31" s="89" t="s">
        <v>41</v>
      </c>
      <c r="F31" s="90" t="s">
        <v>42</v>
      </c>
      <c r="G31" s="89"/>
      <c r="H31" s="90"/>
    </row>
    <row r="32" spans="2:8" ht="78.75" customHeight="1">
      <c r="B32" s="86"/>
      <c r="C32" s="87" t="s">
        <v>61</v>
      </c>
      <c r="D32" s="88" t="s">
        <v>54</v>
      </c>
      <c r="E32" s="89" t="s">
        <v>41</v>
      </c>
      <c r="F32" s="90" t="s">
        <v>42</v>
      </c>
      <c r="G32" s="89"/>
      <c r="H32" s="90"/>
    </row>
    <row r="33" spans="2:8" ht="78.75" customHeight="1">
      <c r="B33" s="86"/>
      <c r="C33" s="87" t="s">
        <v>60</v>
      </c>
      <c r="D33" s="88" t="s">
        <v>56</v>
      </c>
      <c r="E33" s="89" t="s">
        <v>41</v>
      </c>
      <c r="F33" s="90" t="s">
        <v>42</v>
      </c>
      <c r="G33" s="89" t="s">
        <v>41</v>
      </c>
      <c r="H33" s="90" t="s">
        <v>42</v>
      </c>
    </row>
  </sheetData>
  <sheetProtection selectLockedCells="1" selectUnlockedCells="1"/>
  <mergeCells count="19">
    <mergeCell ref="B10:D10"/>
    <mergeCell ref="F10:H10"/>
    <mergeCell ref="C11:D11"/>
    <mergeCell ref="G11:H11"/>
    <mergeCell ref="C12:D12"/>
    <mergeCell ref="G12:H12"/>
    <mergeCell ref="C13:D13"/>
    <mergeCell ref="G13:H13"/>
    <mergeCell ref="C14:D14"/>
    <mergeCell ref="C15:D15"/>
    <mergeCell ref="G15:H15"/>
    <mergeCell ref="C16:D16"/>
    <mergeCell ref="G16:H16"/>
    <mergeCell ref="D19:E19"/>
    <mergeCell ref="F19:H19"/>
    <mergeCell ref="B22:H22"/>
    <mergeCell ref="B25:H25"/>
    <mergeCell ref="B26:H26"/>
    <mergeCell ref="B27:H27"/>
  </mergeCells>
  <printOptions horizontalCentered="1"/>
  <pageMargins left="0.43333333333333335" right="0.43333333333333335" top="0.5118055555555555" bottom="0.5118055555555555" header="0.5118055555555555" footer="0.5118055555555555"/>
  <pageSetup fitToHeight="0" fitToWidth="1" horizontalDpi="300" verticalDpi="300" orientation="portrait" paperSize="9"/>
  <drawing r:id="rId1"/>
  <picture r:id="rId2"/>
</worksheet>
</file>

<file path=xl/worksheets/sheet5.xml><?xml version="1.0" encoding="utf-8"?>
<worksheet xmlns="http://schemas.openxmlformats.org/spreadsheetml/2006/main" xmlns:r="http://schemas.openxmlformats.org/officeDocument/2006/relationships">
  <sheetPr codeName="Feuil4">
    <tabColor indexed="52"/>
    <pageSetUpPr fitToPage="1"/>
  </sheetPr>
  <dimension ref="A1:I32"/>
  <sheetViews>
    <sheetView showGridLines="0" zoomScale="90" zoomScaleNormal="90" workbookViewId="0" topLeftCell="A1">
      <selection activeCell="B10" sqref="B10"/>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6.12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3"/>
      <c r="B1" s="35" t="str">
        <f>NomArbre</f>
        <v>Nom et prénom</v>
      </c>
      <c r="C1" s="36"/>
      <c r="D1" s="36"/>
      <c r="E1" s="3"/>
      <c r="F1" s="3"/>
      <c r="G1" s="3"/>
      <c r="H1" s="3"/>
      <c r="I1" s="3"/>
    </row>
    <row r="2" spans="1:9" ht="57" customHeight="1">
      <c r="A2" s="3"/>
      <c r="B2" s="37" t="s">
        <v>1</v>
      </c>
      <c r="C2" s="38"/>
      <c r="D2" s="38"/>
      <c r="E2" s="91"/>
      <c r="F2" s="91"/>
      <c r="G2" s="91"/>
      <c r="H2" s="91"/>
      <c r="I2" s="92"/>
    </row>
    <row r="3" spans="1:9" ht="14.25" customHeight="1">
      <c r="A3" s="3"/>
      <c r="B3" s="3"/>
      <c r="C3" s="3"/>
      <c r="D3" s="3"/>
      <c r="E3" s="3"/>
      <c r="F3" s="3"/>
      <c r="G3" s="3"/>
      <c r="H3" s="3"/>
      <c r="I3" s="3"/>
    </row>
    <row r="4" spans="1:9" ht="15" customHeight="1">
      <c r="A4" s="3"/>
      <c r="B4" s="3"/>
      <c r="C4" s="3"/>
      <c r="D4" s="3"/>
      <c r="E4" s="3"/>
      <c r="F4" s="3"/>
      <c r="G4" s="3"/>
      <c r="H4" s="3"/>
      <c r="I4" s="3"/>
    </row>
    <row r="5" spans="1:9" ht="20.25" customHeight="1">
      <c r="A5" s="3"/>
      <c r="B5" s="42" t="s">
        <v>36</v>
      </c>
      <c r="C5" s="3"/>
      <c r="D5" s="3"/>
      <c r="E5" s="3"/>
      <c r="F5" s="42" t="s">
        <v>37</v>
      </c>
      <c r="G5" s="3"/>
      <c r="H5" s="3"/>
      <c r="I5" s="3"/>
    </row>
    <row r="6" spans="1:9" ht="15.75" customHeight="1">
      <c r="A6" s="3"/>
      <c r="B6" s="3"/>
      <c r="C6" s="3"/>
      <c r="D6" s="3"/>
      <c r="E6" s="3"/>
      <c r="F6" s="3"/>
      <c r="G6" s="3"/>
      <c r="H6" s="3"/>
      <c r="I6" s="3"/>
    </row>
    <row r="7" spans="1:9" ht="15.75" customHeight="1">
      <c r="A7" s="3"/>
      <c r="B7" s="3"/>
      <c r="C7" s="3"/>
      <c r="D7" s="3"/>
      <c r="E7" s="3"/>
      <c r="F7" s="3"/>
      <c r="G7" s="3"/>
      <c r="H7" s="3"/>
      <c r="I7" s="3"/>
    </row>
    <row r="8" spans="1:9" ht="15.75" customHeight="1">
      <c r="A8" s="3"/>
      <c r="B8" s="3"/>
      <c r="C8" s="3"/>
      <c r="D8" s="3"/>
      <c r="E8" s="3"/>
      <c r="F8" s="3"/>
      <c r="G8" s="3"/>
      <c r="H8" s="3"/>
      <c r="I8" s="3"/>
    </row>
    <row r="9" spans="1:9" ht="15" customHeight="1">
      <c r="A9" s="3"/>
      <c r="B9" s="3"/>
      <c r="C9" s="3"/>
      <c r="D9" s="3"/>
      <c r="E9" s="3"/>
      <c r="F9" s="3"/>
      <c r="G9" s="3"/>
      <c r="H9" s="3"/>
      <c r="I9" s="3"/>
    </row>
    <row r="10" spans="2:8" ht="42" customHeight="1">
      <c r="B10" s="93" t="str">
        <f>"Père : "&amp;GrandPèreMaternel</f>
        <v>Père : Nom du grand-père maternel</v>
      </c>
      <c r="C10" s="93"/>
      <c r="D10" s="93"/>
      <c r="F10" s="93" t="str">
        <f>"Mère : "&amp;GrandMèreMaternelle</f>
        <v>Mère : Nom de la grand-mère maternelle</v>
      </c>
      <c r="G10" s="93"/>
      <c r="H10" s="93"/>
    </row>
    <row r="11" spans="2:8" ht="20.25" customHeight="1">
      <c r="B11" s="48"/>
      <c r="C11" s="49" t="s">
        <v>40</v>
      </c>
      <c r="D11" s="49"/>
      <c r="F11" s="48"/>
      <c r="G11" s="50" t="s">
        <v>40</v>
      </c>
      <c r="H11" s="50"/>
    </row>
    <row r="12" spans="2:8" ht="20.25" customHeight="1">
      <c r="B12" s="48"/>
      <c r="C12" s="57" t="s">
        <v>41</v>
      </c>
      <c r="D12" s="57"/>
      <c r="F12" s="52"/>
      <c r="G12" s="57" t="s">
        <v>41</v>
      </c>
      <c r="H12" s="57"/>
    </row>
    <row r="13" spans="2:8" ht="20.25" customHeight="1">
      <c r="B13" s="48"/>
      <c r="C13" s="53" t="s">
        <v>42</v>
      </c>
      <c r="D13" s="53"/>
      <c r="F13" s="52"/>
      <c r="G13" s="53" t="s">
        <v>42</v>
      </c>
      <c r="H13" s="53"/>
    </row>
    <row r="14" spans="2:8" ht="18" customHeight="1">
      <c r="B14" s="48"/>
      <c r="C14" s="49" t="s">
        <v>43</v>
      </c>
      <c r="D14" s="49"/>
      <c r="F14" s="52"/>
      <c r="G14" s="54" t="s">
        <v>43</v>
      </c>
      <c r="H14" s="55"/>
    </row>
    <row r="15" spans="2:8" ht="20.25" customHeight="1">
      <c r="B15" s="48"/>
      <c r="C15" s="56" t="s">
        <v>41</v>
      </c>
      <c r="D15" s="56"/>
      <c r="F15" s="48"/>
      <c r="G15" s="57"/>
      <c r="H15" s="57"/>
    </row>
    <row r="16" spans="2:8" ht="20.25" customHeight="1">
      <c r="B16" s="48"/>
      <c r="C16" s="58" t="s">
        <v>42</v>
      </c>
      <c r="D16" s="58"/>
      <c r="F16" s="48"/>
      <c r="G16" s="53"/>
      <c r="H16" s="53"/>
    </row>
    <row r="17" spans="2:8" ht="20.25" customHeight="1">
      <c r="B17" s="61"/>
      <c r="C17" s="95" t="s">
        <v>44</v>
      </c>
      <c r="D17" s="96" t="s">
        <v>45</v>
      </c>
      <c r="F17" s="61"/>
      <c r="G17" s="102" t="s">
        <v>44</v>
      </c>
      <c r="H17" s="103" t="s">
        <v>45</v>
      </c>
    </row>
    <row r="18" spans="2:8" ht="9" customHeight="1">
      <c r="B18" s="65"/>
      <c r="C18" s="66"/>
      <c r="D18" s="65"/>
      <c r="E18" s="3"/>
      <c r="F18" s="65"/>
      <c r="G18" s="66"/>
      <c r="H18" s="66"/>
    </row>
    <row r="19" spans="2:8" ht="18" customHeight="1">
      <c r="B19" s="67"/>
      <c r="C19" s="68" t="s">
        <v>46</v>
      </c>
      <c r="D19" s="104" t="s">
        <v>41</v>
      </c>
      <c r="E19" s="104"/>
      <c r="F19" s="70" t="s">
        <v>42</v>
      </c>
      <c r="G19" s="70"/>
      <c r="H19" s="70"/>
    </row>
    <row r="20" spans="1:9" ht="9" customHeight="1">
      <c r="A20" s="3"/>
      <c r="B20" s="3"/>
      <c r="C20" s="3"/>
      <c r="D20" s="3"/>
      <c r="E20" s="3"/>
      <c r="F20" s="3"/>
      <c r="G20" s="3"/>
      <c r="H20" s="3"/>
      <c r="I20" s="3"/>
    </row>
    <row r="21" spans="2:8" ht="27" customHeight="1">
      <c r="B21" s="71" t="s">
        <v>47</v>
      </c>
      <c r="C21" s="72"/>
      <c r="D21" s="72"/>
      <c r="E21" s="72"/>
      <c r="F21" s="72"/>
      <c r="G21" s="72"/>
      <c r="H21" s="73"/>
    </row>
    <row r="22" spans="2:8" ht="18.75" customHeight="1">
      <c r="B22" s="74"/>
      <c r="C22" s="74"/>
      <c r="D22" s="74"/>
      <c r="E22" s="74"/>
      <c r="F22" s="74"/>
      <c r="G22" s="74"/>
      <c r="H22" s="74"/>
    </row>
    <row r="23" spans="2:8" ht="18.75" customHeight="1">
      <c r="B23" s="97"/>
      <c r="C23" s="98"/>
      <c r="D23" s="98"/>
      <c r="E23" s="98"/>
      <c r="F23" s="98"/>
      <c r="G23" s="98"/>
      <c r="H23" s="99"/>
    </row>
    <row r="24" spans="2:8" ht="18.75" customHeight="1">
      <c r="B24" s="74"/>
      <c r="C24" s="74"/>
      <c r="D24" s="74"/>
      <c r="E24" s="74"/>
      <c r="F24" s="74"/>
      <c r="G24" s="74"/>
      <c r="H24" s="74"/>
    </row>
    <row r="25" spans="2:8" ht="18.75" customHeight="1">
      <c r="B25" s="74"/>
      <c r="C25" s="74"/>
      <c r="D25" s="74"/>
      <c r="E25" s="74"/>
      <c r="F25" s="74"/>
      <c r="G25" s="74"/>
      <c r="H25" s="74"/>
    </row>
    <row r="26" spans="2:8" ht="18.75" customHeight="1">
      <c r="B26" s="75"/>
      <c r="C26" s="75"/>
      <c r="D26" s="75"/>
      <c r="E26" s="75"/>
      <c r="F26" s="75"/>
      <c r="G26" s="75"/>
      <c r="H26" s="75"/>
    </row>
    <row r="27" spans="2:8" ht="5.25" customHeight="1">
      <c r="B27" s="100"/>
      <c r="C27" s="100"/>
      <c r="D27" s="100"/>
      <c r="E27" s="100"/>
      <c r="F27" s="100"/>
      <c r="G27" s="100"/>
      <c r="H27" s="100"/>
    </row>
    <row r="28" ht="13.5" customHeight="1"/>
    <row r="29" spans="2:8" ht="27" customHeight="1">
      <c r="B29" s="78" t="s">
        <v>49</v>
      </c>
      <c r="C29" s="78" t="s">
        <v>50</v>
      </c>
      <c r="D29" s="79" t="s">
        <v>51</v>
      </c>
      <c r="E29" s="80" t="s">
        <v>40</v>
      </c>
      <c r="F29" s="80" t="s">
        <v>52</v>
      </c>
      <c r="G29" s="80" t="s">
        <v>43</v>
      </c>
      <c r="H29" s="80" t="s">
        <v>53</v>
      </c>
    </row>
    <row r="30" spans="2:8" ht="79.5" customHeight="1">
      <c r="B30" s="81"/>
      <c r="C30" s="101" t="str">
        <f>Mère</f>
        <v>Nom et prénom de la mère</v>
      </c>
      <c r="D30" s="83" t="s">
        <v>54</v>
      </c>
      <c r="E30" s="83" t="str">
        <f>IF(NaissanceMère&lt;&gt;0,NaissanceMère,"")</f>
        <v>XX/XX/XX</v>
      </c>
      <c r="F30" s="85" t="str">
        <f>IF(LieuNaissanceMère&lt;&gt;0,LieuNaissanceMère,"")</f>
        <v>Ville</v>
      </c>
      <c r="G30" s="83">
        <f>IF(DécèsMère&lt;&gt;0,DécèsMère,"")</f>
      </c>
      <c r="H30" s="105">
        <f>IF(LieuDécèsMère&lt;&gt;0,LieuDécèsMère,"")</f>
      </c>
    </row>
    <row r="31" spans="2:8" ht="79.5" customHeight="1">
      <c r="B31" s="86"/>
      <c r="C31" s="87" t="s">
        <v>60</v>
      </c>
      <c r="D31" s="88" t="s">
        <v>56</v>
      </c>
      <c r="E31" s="106" t="s">
        <v>41</v>
      </c>
      <c r="F31" s="90" t="s">
        <v>42</v>
      </c>
      <c r="G31" s="106" t="s">
        <v>41</v>
      </c>
      <c r="H31" s="107" t="s">
        <v>42</v>
      </c>
    </row>
    <row r="32" spans="2:8" ht="79.5" customHeight="1">
      <c r="B32" s="86"/>
      <c r="C32" s="87" t="s">
        <v>60</v>
      </c>
      <c r="D32" s="88" t="s">
        <v>56</v>
      </c>
      <c r="E32" s="106" t="s">
        <v>41</v>
      </c>
      <c r="F32" s="90" t="s">
        <v>42</v>
      </c>
      <c r="G32" s="89"/>
      <c r="H32" s="107"/>
    </row>
  </sheetData>
  <sheetProtection selectLockedCells="1" selectUnlockedCells="1"/>
  <mergeCells count="20">
    <mergeCell ref="B10:D10"/>
    <mergeCell ref="F10:H10"/>
    <mergeCell ref="C11:D11"/>
    <mergeCell ref="G11:H11"/>
    <mergeCell ref="C12:D12"/>
    <mergeCell ref="G12:H12"/>
    <mergeCell ref="C13:D13"/>
    <mergeCell ref="G13:H13"/>
    <mergeCell ref="C14:D14"/>
    <mergeCell ref="C15:D15"/>
    <mergeCell ref="G15:H15"/>
    <mergeCell ref="C16:D16"/>
    <mergeCell ref="G16:H16"/>
    <mergeCell ref="D19:E19"/>
    <mergeCell ref="F19:H19"/>
    <mergeCell ref="B22:H22"/>
    <mergeCell ref="B24:H24"/>
    <mergeCell ref="B25:H25"/>
    <mergeCell ref="B26:H26"/>
    <mergeCell ref="B27:H27"/>
  </mergeCells>
  <printOptions horizontalCentered="1"/>
  <pageMargins left="0.43333333333333335" right="0.43333333333333335" top="0.5118055555555555" bottom="0.5118055555555555" header="0.5118055555555555" footer="0.5118055555555555"/>
  <pageSetup fitToHeight="0" fitToWidth="1" horizontalDpi="300" verticalDpi="300" orientation="portrait" paperSize="9"/>
  <drawing r:id="rId1"/>
  <picture r:id="rId2"/>
</worksheet>
</file>

<file path=xl/worksheets/sheet6.xml><?xml version="1.0" encoding="utf-8"?>
<worksheet xmlns="http://schemas.openxmlformats.org/spreadsheetml/2006/main" xmlns:r="http://schemas.openxmlformats.org/officeDocument/2006/relationships">
  <sheetPr codeName="Feuil5">
    <tabColor indexed="25"/>
    <pageSetUpPr fitToPage="1"/>
  </sheetPr>
  <dimension ref="A1:I35"/>
  <sheetViews>
    <sheetView showGridLines="0" zoomScale="90" zoomScaleNormal="90" workbookViewId="0" topLeftCell="A9">
      <selection activeCell="F19" sqref="F19"/>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4.62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3"/>
      <c r="B1" s="35" t="str">
        <f>NomArbre</f>
        <v>Nom et prénom</v>
      </c>
      <c r="C1" s="36"/>
      <c r="D1" s="36"/>
      <c r="E1" s="3"/>
      <c r="F1" s="3"/>
      <c r="G1" s="3"/>
      <c r="H1" s="3"/>
      <c r="I1" s="3"/>
    </row>
    <row r="2" spans="1:9" ht="57" customHeight="1">
      <c r="A2" s="3"/>
      <c r="B2" s="37" t="s">
        <v>1</v>
      </c>
      <c r="C2" s="38"/>
      <c r="D2" s="38"/>
      <c r="E2" s="91"/>
      <c r="F2" s="91"/>
      <c r="G2" s="91"/>
      <c r="H2" s="91"/>
      <c r="I2" s="92"/>
    </row>
    <row r="3" spans="1:9" ht="14.25" customHeight="1">
      <c r="A3" s="3"/>
      <c r="B3" s="3"/>
      <c r="C3" s="3"/>
      <c r="D3" s="3"/>
      <c r="E3" s="3"/>
      <c r="F3" s="3"/>
      <c r="G3" s="3"/>
      <c r="H3" s="3"/>
      <c r="I3" s="3"/>
    </row>
    <row r="4" spans="1:9" ht="15" customHeight="1">
      <c r="A4" s="3"/>
      <c r="B4" s="3"/>
      <c r="C4" s="3"/>
      <c r="D4" s="3"/>
      <c r="E4" s="3"/>
      <c r="F4" s="3"/>
      <c r="G4" s="3"/>
      <c r="H4" s="3"/>
      <c r="I4" s="3"/>
    </row>
    <row r="5" spans="1:9" ht="20.25" customHeight="1">
      <c r="A5" s="3"/>
      <c r="B5" s="42" t="s">
        <v>36</v>
      </c>
      <c r="C5" s="3"/>
      <c r="D5" s="3"/>
      <c r="E5" s="3"/>
      <c r="F5" s="42" t="s">
        <v>37</v>
      </c>
      <c r="G5" s="3"/>
      <c r="H5" s="3"/>
      <c r="I5" s="3"/>
    </row>
    <row r="6" spans="1:9" ht="15.75" customHeight="1">
      <c r="A6" s="3"/>
      <c r="B6" s="3"/>
      <c r="C6" s="3"/>
      <c r="D6" s="3"/>
      <c r="E6" s="3"/>
      <c r="F6" s="3"/>
      <c r="G6" s="3"/>
      <c r="H6" s="3"/>
      <c r="I6" s="3"/>
    </row>
    <row r="7" spans="1:9" ht="15.75" customHeight="1">
      <c r="A7" s="3"/>
      <c r="B7" s="3"/>
      <c r="C7" s="3"/>
      <c r="D7" s="3"/>
      <c r="E7" s="3"/>
      <c r="F7" s="3"/>
      <c r="G7" s="3"/>
      <c r="H7" s="3"/>
      <c r="I7" s="3"/>
    </row>
    <row r="8" spans="1:9" ht="15.75" customHeight="1">
      <c r="A8" s="3"/>
      <c r="B8" s="3"/>
      <c r="C8" s="3"/>
      <c r="D8" s="3"/>
      <c r="E8" s="3"/>
      <c r="F8" s="3"/>
      <c r="G8" s="3"/>
      <c r="H8" s="3"/>
      <c r="I8" s="3"/>
    </row>
    <row r="9" spans="1:9" ht="15" customHeight="1">
      <c r="A9" s="3"/>
      <c r="B9" s="3"/>
      <c r="C9" s="3"/>
      <c r="D9" s="3"/>
      <c r="E9" s="3"/>
      <c r="F9" s="3"/>
      <c r="G9" s="3"/>
      <c r="H9" s="3"/>
      <c r="I9" s="3"/>
    </row>
    <row r="10" spans="2:8" ht="42" customHeight="1">
      <c r="B10" s="108" t="str">
        <f>"Père : "&amp;ArrièreGrandPèrePaternel1</f>
        <v>Père : Arrière-grand-père paternel 1</v>
      </c>
      <c r="C10" s="108"/>
      <c r="D10" s="108"/>
      <c r="F10" s="108" t="str">
        <f>"Mère : "&amp;ArrièreGrandMèrePaternelle1</f>
        <v>Mère : Arrière-grand-mère paternelle 1</v>
      </c>
      <c r="G10" s="108"/>
      <c r="H10" s="108"/>
    </row>
    <row r="11" spans="2:8" ht="20.25" customHeight="1">
      <c r="B11" s="48"/>
      <c r="C11" s="49" t="s">
        <v>40</v>
      </c>
      <c r="D11" s="49"/>
      <c r="F11" s="48"/>
      <c r="G11" s="50" t="s">
        <v>40</v>
      </c>
      <c r="H11" s="50"/>
    </row>
    <row r="12" spans="2:8" ht="20.25" customHeight="1">
      <c r="B12" s="48"/>
      <c r="C12" s="57"/>
      <c r="D12" s="57"/>
      <c r="F12" s="52"/>
      <c r="G12" s="57"/>
      <c r="H12" s="57"/>
    </row>
    <row r="13" spans="2:8" ht="20.25" customHeight="1">
      <c r="B13" s="48"/>
      <c r="C13" s="53"/>
      <c r="D13" s="53"/>
      <c r="F13" s="52"/>
      <c r="G13" s="53"/>
      <c r="H13" s="53"/>
    </row>
    <row r="14" spans="2:8" ht="18" customHeight="1">
      <c r="B14" s="48"/>
      <c r="C14" s="49" t="s">
        <v>43</v>
      </c>
      <c r="D14" s="49"/>
      <c r="F14" s="52"/>
      <c r="G14" s="54" t="s">
        <v>43</v>
      </c>
      <c r="H14" s="55"/>
    </row>
    <row r="15" spans="2:8" ht="20.25" customHeight="1">
      <c r="B15" s="48"/>
      <c r="C15" s="56"/>
      <c r="D15" s="56"/>
      <c r="F15" s="48"/>
      <c r="G15" s="57"/>
      <c r="H15" s="57"/>
    </row>
    <row r="16" spans="2:8" ht="20.25" customHeight="1">
      <c r="B16" s="48"/>
      <c r="C16" s="58"/>
      <c r="D16" s="58"/>
      <c r="F16" s="48"/>
      <c r="G16" s="58"/>
      <c r="H16" s="58"/>
    </row>
    <row r="17" spans="2:8" ht="20.25" customHeight="1">
      <c r="B17" s="61"/>
      <c r="C17" s="95" t="s">
        <v>44</v>
      </c>
      <c r="D17" s="96"/>
      <c r="F17" s="61"/>
      <c r="G17" s="95" t="s">
        <v>44</v>
      </c>
      <c r="H17" s="96"/>
    </row>
    <row r="18" spans="2:8" ht="9" customHeight="1">
      <c r="B18" s="65"/>
      <c r="C18" s="66"/>
      <c r="D18" s="65"/>
      <c r="E18" s="3"/>
      <c r="F18" s="65"/>
      <c r="G18" s="66"/>
      <c r="H18" s="66"/>
    </row>
    <row r="19" spans="1:9" ht="18" customHeight="1">
      <c r="A19" s="3"/>
      <c r="B19" s="67"/>
      <c r="C19" s="68" t="s">
        <v>46</v>
      </c>
      <c r="D19" s="109"/>
      <c r="E19" s="109"/>
      <c r="F19" s="70"/>
      <c r="G19" s="70"/>
      <c r="H19" s="70"/>
      <c r="I19" s="3"/>
    </row>
    <row r="20" spans="2:8" ht="9" customHeight="1">
      <c r="B20" s="3"/>
      <c r="C20" s="3"/>
      <c r="D20" s="3"/>
      <c r="E20" s="3"/>
      <c r="F20" s="3"/>
      <c r="G20" s="3"/>
      <c r="H20" s="3"/>
    </row>
    <row r="21" spans="2:8" ht="27" customHeight="1">
      <c r="B21" s="71" t="s">
        <v>47</v>
      </c>
      <c r="C21" s="72"/>
      <c r="D21" s="72"/>
      <c r="E21" s="72"/>
      <c r="F21" s="72"/>
      <c r="G21" s="72"/>
      <c r="H21" s="73"/>
    </row>
    <row r="22" spans="2:8" ht="18.75" customHeight="1">
      <c r="B22" s="74"/>
      <c r="C22" s="74"/>
      <c r="D22" s="74"/>
      <c r="E22" s="74"/>
      <c r="F22" s="74"/>
      <c r="G22" s="74"/>
      <c r="H22" s="74"/>
    </row>
    <row r="23" spans="2:8" ht="18.75" customHeight="1">
      <c r="B23" s="74"/>
      <c r="C23" s="74"/>
      <c r="D23" s="74"/>
      <c r="E23" s="74"/>
      <c r="F23" s="74"/>
      <c r="G23" s="74"/>
      <c r="H23" s="74"/>
    </row>
    <row r="24" spans="2:8" ht="18.75" customHeight="1">
      <c r="B24" s="74"/>
      <c r="C24" s="74"/>
      <c r="D24" s="74"/>
      <c r="E24" s="74"/>
      <c r="F24" s="74"/>
      <c r="G24" s="74"/>
      <c r="H24" s="74"/>
    </row>
    <row r="25" spans="2:8" ht="18.75" customHeight="1">
      <c r="B25" s="74"/>
      <c r="C25" s="74"/>
      <c r="D25" s="74"/>
      <c r="E25" s="74"/>
      <c r="F25" s="74"/>
      <c r="G25" s="74"/>
      <c r="H25" s="74"/>
    </row>
    <row r="26" spans="2:8" ht="18.75" customHeight="1">
      <c r="B26" s="75"/>
      <c r="C26" s="75"/>
      <c r="D26" s="75"/>
      <c r="E26" s="75"/>
      <c r="F26" s="75"/>
      <c r="G26" s="75"/>
      <c r="H26" s="75"/>
    </row>
    <row r="27" spans="2:8" ht="5.25" customHeight="1">
      <c r="B27" s="100"/>
      <c r="C27" s="100"/>
      <c r="D27" s="100"/>
      <c r="E27" s="100"/>
      <c r="F27" s="100"/>
      <c r="G27" s="100"/>
      <c r="H27" s="100"/>
    </row>
    <row r="28" ht="13.5" customHeight="1"/>
    <row r="29" spans="2:8" ht="27" customHeight="1">
      <c r="B29" s="78" t="s">
        <v>49</v>
      </c>
      <c r="C29" s="78" t="s">
        <v>50</v>
      </c>
      <c r="D29" s="79" t="s">
        <v>51</v>
      </c>
      <c r="E29" s="80" t="s">
        <v>40</v>
      </c>
      <c r="F29" s="80" t="s">
        <v>52</v>
      </c>
      <c r="G29" s="80" t="s">
        <v>43</v>
      </c>
      <c r="H29" s="80" t="s">
        <v>53</v>
      </c>
    </row>
    <row r="30" spans="2:8" ht="79.5" customHeight="1">
      <c r="B30" s="81"/>
      <c r="C30" s="101" t="str">
        <f>GrandPèrePaternel</f>
        <v>Nom du grand-père paternel</v>
      </c>
      <c r="D30" s="83" t="s">
        <v>56</v>
      </c>
      <c r="E30" s="83" t="str">
        <f>IF(NaissanceGrandPèrePaternel&lt;&gt;0,NaissanceGrandPèrePaternel,"")</f>
        <v>XX/XX/XX</v>
      </c>
      <c r="F30" s="85" t="str">
        <f>IF(LieuNaissanceGrandPèrePaternel&lt;&gt;0,LieuNaissanceGrandPèrePaternel,"")</f>
        <v>Ville</v>
      </c>
      <c r="G30" s="83" t="str">
        <f>IF(DécèsGrandPèrePaternel&lt;&gt;0,DécèsGrandPèrePaternel,"")</f>
        <v>XX/XX/XX</v>
      </c>
      <c r="H30" s="105" t="str">
        <f>IF(LieuDécèsGrandPèrePaternel&lt;&gt;0,LieuDécèsGrandPèrePaternel,"")</f>
        <v>Ville</v>
      </c>
    </row>
    <row r="31" spans="2:8" ht="79.5" customHeight="1">
      <c r="B31" s="86"/>
      <c r="C31" s="87" t="str">
        <f>GrandPèrePaternel</f>
        <v>Nom du grand-père paternel</v>
      </c>
      <c r="D31" s="88"/>
      <c r="E31" s="89"/>
      <c r="F31" s="90"/>
      <c r="G31" s="89"/>
      <c r="H31" s="107"/>
    </row>
    <row r="32" spans="2:8" ht="79.5" customHeight="1">
      <c r="B32" s="86"/>
      <c r="C32" s="87" t="str">
        <f>GrandPèrePaternel</f>
        <v>Nom du grand-père paternel</v>
      </c>
      <c r="D32" s="88"/>
      <c r="E32" s="89"/>
      <c r="F32" s="90"/>
      <c r="G32" s="89"/>
      <c r="H32" s="107"/>
    </row>
    <row r="33" spans="2:8" ht="78.75" customHeight="1">
      <c r="B33" s="110"/>
      <c r="C33" s="87" t="str">
        <f>GrandPèrePaternel</f>
        <v>Nom du grand-père paternel</v>
      </c>
      <c r="D33" s="88"/>
      <c r="E33" s="89"/>
      <c r="F33" s="90"/>
      <c r="G33" s="89"/>
      <c r="H33" s="107"/>
    </row>
    <row r="34" spans="2:8" ht="78.75" customHeight="1">
      <c r="B34" s="110"/>
      <c r="C34" s="87" t="str">
        <f>GrandPèrePaternel</f>
        <v>Nom du grand-père paternel</v>
      </c>
      <c r="D34" s="88"/>
      <c r="E34" s="89"/>
      <c r="F34" s="90"/>
      <c r="G34" s="89"/>
      <c r="H34" s="107"/>
    </row>
    <row r="35" spans="2:8" ht="78.75" customHeight="1">
      <c r="B35" s="110"/>
      <c r="C35" s="87" t="str">
        <f>GrandPèrePaternel</f>
        <v>Nom du grand-père paternel</v>
      </c>
      <c r="D35" s="88"/>
      <c r="E35" s="89"/>
      <c r="F35" s="90"/>
      <c r="G35" s="89"/>
      <c r="H35" s="107"/>
    </row>
  </sheetData>
  <sheetProtection selectLockedCells="1" selectUnlockedCells="1"/>
  <mergeCells count="21">
    <mergeCell ref="B10:D10"/>
    <mergeCell ref="F10:H10"/>
    <mergeCell ref="C11:D11"/>
    <mergeCell ref="G11:H11"/>
    <mergeCell ref="C12:D12"/>
    <mergeCell ref="G12:H12"/>
    <mergeCell ref="C13:D13"/>
    <mergeCell ref="G13:H13"/>
    <mergeCell ref="C14:D14"/>
    <mergeCell ref="C15:D15"/>
    <mergeCell ref="G15:H15"/>
    <mergeCell ref="C16:D16"/>
    <mergeCell ref="G16:H16"/>
    <mergeCell ref="D19:E19"/>
    <mergeCell ref="F19:H19"/>
    <mergeCell ref="B22:H22"/>
    <mergeCell ref="B23:H23"/>
    <mergeCell ref="B24:H24"/>
    <mergeCell ref="B25:H25"/>
    <mergeCell ref="B26:H26"/>
    <mergeCell ref="B27:H27"/>
  </mergeCells>
  <printOptions horizontalCentered="1"/>
  <pageMargins left="0.43333333333333335" right="0.43333333333333335" top="0.5118055555555555" bottom="0.5118055555555555" header="0.5118055555555555" footer="0.5118055555555555"/>
  <pageSetup fitToHeight="0" fitToWidth="1" horizontalDpi="300" verticalDpi="300" orientation="portrait" paperSize="9"/>
  <drawing r:id="rId1"/>
  <picture r:id="rId2"/>
</worksheet>
</file>

<file path=xl/worksheets/sheet7.xml><?xml version="1.0" encoding="utf-8"?>
<worksheet xmlns="http://schemas.openxmlformats.org/spreadsheetml/2006/main" xmlns:r="http://schemas.openxmlformats.org/officeDocument/2006/relationships">
  <sheetPr codeName="Feuil6">
    <tabColor indexed="25"/>
    <pageSetUpPr fitToPage="1"/>
  </sheetPr>
  <dimension ref="A1:I35"/>
  <sheetViews>
    <sheetView showGridLines="0" zoomScale="90" zoomScaleNormal="90" workbookViewId="0" topLeftCell="A31">
      <selection activeCell="I31" sqref="I31"/>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6.87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3"/>
      <c r="B1" s="35" t="str">
        <f>NomArbre</f>
        <v>Nom et prénom</v>
      </c>
      <c r="C1" s="36"/>
      <c r="D1" s="36"/>
      <c r="E1" s="3"/>
      <c r="F1" s="3"/>
      <c r="G1" s="3"/>
      <c r="H1" s="3"/>
      <c r="I1" s="3"/>
    </row>
    <row r="2" spans="1:9" ht="57" customHeight="1">
      <c r="A2" s="3"/>
      <c r="B2" s="37" t="s">
        <v>1</v>
      </c>
      <c r="C2" s="38"/>
      <c r="D2" s="38"/>
      <c r="E2" s="91"/>
      <c r="F2" s="91"/>
      <c r="G2" s="91"/>
      <c r="H2" s="91"/>
      <c r="I2" s="92"/>
    </row>
    <row r="3" spans="1:9" ht="14.25" customHeight="1">
      <c r="A3" s="3"/>
      <c r="B3" s="3"/>
      <c r="C3" s="3"/>
      <c r="D3" s="3"/>
      <c r="E3" s="3"/>
      <c r="F3" s="3"/>
      <c r="G3" s="3"/>
      <c r="H3" s="3"/>
      <c r="I3" s="3"/>
    </row>
    <row r="4" spans="1:9" ht="15" customHeight="1">
      <c r="A4" s="3"/>
      <c r="B4" s="3"/>
      <c r="C4" s="3"/>
      <c r="D4" s="3"/>
      <c r="E4" s="3"/>
      <c r="F4" s="3"/>
      <c r="G4" s="3"/>
      <c r="H4" s="3"/>
      <c r="I4" s="3"/>
    </row>
    <row r="5" spans="1:9" ht="20.25" customHeight="1">
      <c r="A5" s="3"/>
      <c r="B5" s="42" t="s">
        <v>36</v>
      </c>
      <c r="C5" s="3"/>
      <c r="D5" s="3"/>
      <c r="E5" s="3"/>
      <c r="F5" s="42" t="s">
        <v>37</v>
      </c>
      <c r="G5" s="3"/>
      <c r="H5" s="3"/>
      <c r="I5" s="3"/>
    </row>
    <row r="6" spans="1:9" ht="15.75" customHeight="1">
      <c r="A6" s="3"/>
      <c r="B6" s="3"/>
      <c r="C6" s="3"/>
      <c r="D6" s="3"/>
      <c r="E6" s="3"/>
      <c r="F6" s="3"/>
      <c r="G6" s="3"/>
      <c r="H6" s="3"/>
      <c r="I6" s="3"/>
    </row>
    <row r="7" spans="1:9" ht="15.75" customHeight="1">
      <c r="A7" s="3"/>
      <c r="B7" s="3"/>
      <c r="C7" s="3"/>
      <c r="D7" s="3"/>
      <c r="E7" s="3"/>
      <c r="F7" s="3"/>
      <c r="G7" s="3"/>
      <c r="H7" s="3"/>
      <c r="I7" s="3"/>
    </row>
    <row r="8" spans="1:9" ht="15.75" customHeight="1">
      <c r="A8" s="3"/>
      <c r="B8" s="3"/>
      <c r="C8" s="3"/>
      <c r="D8" s="3"/>
      <c r="E8" s="3"/>
      <c r="F8" s="3"/>
      <c r="G8" s="3"/>
      <c r="H8" s="3"/>
      <c r="I8" s="3"/>
    </row>
    <row r="9" spans="1:9" ht="15" customHeight="1">
      <c r="A9" s="3"/>
      <c r="B9" s="3"/>
      <c r="C9" s="3"/>
      <c r="D9" s="3"/>
      <c r="E9" s="3"/>
      <c r="F9" s="3"/>
      <c r="G9" s="3"/>
      <c r="H9" s="3"/>
      <c r="I9" s="3"/>
    </row>
    <row r="10" spans="2:8" ht="42" customHeight="1">
      <c r="B10" s="108" t="str">
        <f>"Père : "&amp;ArrièreGrandPèrePaternel2</f>
        <v>Père : Arrière-grand-père paternel 2</v>
      </c>
      <c r="C10" s="108"/>
      <c r="D10" s="108"/>
      <c r="F10" s="108" t="str">
        <f>"Mère : "&amp;ArrièreGrandMèrePaternelle2</f>
        <v>Mère : Arrière-grand-mère paternelle 2</v>
      </c>
      <c r="G10" s="108"/>
      <c r="H10" s="108"/>
    </row>
    <row r="11" spans="2:8" ht="20.25" customHeight="1">
      <c r="B11" s="48"/>
      <c r="C11" s="49" t="s">
        <v>40</v>
      </c>
      <c r="D11" s="49"/>
      <c r="F11" s="48"/>
      <c r="G11" s="50" t="s">
        <v>40</v>
      </c>
      <c r="H11" s="50"/>
    </row>
    <row r="12" spans="2:8" ht="20.25" customHeight="1">
      <c r="B12" s="48"/>
      <c r="C12" s="57"/>
      <c r="D12" s="57"/>
      <c r="F12" s="52"/>
      <c r="G12" s="57"/>
      <c r="H12" s="57"/>
    </row>
    <row r="13" spans="2:8" ht="20.25" customHeight="1">
      <c r="B13" s="48"/>
      <c r="C13" s="53"/>
      <c r="D13" s="53"/>
      <c r="F13" s="52"/>
      <c r="G13" s="53"/>
      <c r="H13" s="53"/>
    </row>
    <row r="14" spans="2:8" ht="18" customHeight="1">
      <c r="B14" s="48"/>
      <c r="C14" s="49" t="s">
        <v>43</v>
      </c>
      <c r="D14" s="49"/>
      <c r="F14" s="52"/>
      <c r="G14" s="54" t="s">
        <v>43</v>
      </c>
      <c r="H14" s="55"/>
    </row>
    <row r="15" spans="2:8" ht="20.25" customHeight="1">
      <c r="B15" s="48"/>
      <c r="C15" s="56"/>
      <c r="D15" s="56"/>
      <c r="F15" s="48"/>
      <c r="G15" s="57"/>
      <c r="H15" s="57"/>
    </row>
    <row r="16" spans="2:8" ht="20.25" customHeight="1">
      <c r="B16" s="48"/>
      <c r="C16" s="58"/>
      <c r="D16" s="58"/>
      <c r="F16" s="48"/>
      <c r="G16" s="58"/>
      <c r="H16" s="58"/>
    </row>
    <row r="17" spans="2:8" ht="20.25" customHeight="1">
      <c r="B17" s="61"/>
      <c r="C17" s="95" t="s">
        <v>44</v>
      </c>
      <c r="D17" s="96"/>
      <c r="F17" s="61"/>
      <c r="G17" s="95" t="s">
        <v>44</v>
      </c>
      <c r="H17" s="96"/>
    </row>
    <row r="18" spans="1:8" ht="9" customHeight="1">
      <c r="A18" s="3"/>
      <c r="B18" s="111"/>
      <c r="C18" s="112"/>
      <c r="D18" s="111"/>
      <c r="E18" s="3"/>
      <c r="F18" s="111"/>
      <c r="G18" s="112"/>
      <c r="H18" s="112"/>
    </row>
    <row r="19" spans="1:9" ht="18" customHeight="1">
      <c r="A19" s="3"/>
      <c r="B19" s="67"/>
      <c r="C19" s="68" t="s">
        <v>46</v>
      </c>
      <c r="D19" s="109"/>
      <c r="E19" s="109"/>
      <c r="F19" s="70"/>
      <c r="G19" s="70"/>
      <c r="H19" s="70"/>
      <c r="I19" s="3"/>
    </row>
    <row r="20" spans="1:8" ht="9" customHeight="1">
      <c r="A20" s="3"/>
      <c r="B20" s="3"/>
      <c r="C20" s="3"/>
      <c r="D20" s="3"/>
      <c r="E20" s="3"/>
      <c r="F20" s="3"/>
      <c r="G20" s="3"/>
      <c r="H20" s="3"/>
    </row>
    <row r="21" spans="2:8" ht="27" customHeight="1">
      <c r="B21" s="71" t="s">
        <v>47</v>
      </c>
      <c r="C21" s="72"/>
      <c r="D21" s="72"/>
      <c r="E21" s="72"/>
      <c r="F21" s="72"/>
      <c r="G21" s="72"/>
      <c r="H21" s="73"/>
    </row>
    <row r="22" spans="2:8" ht="18.75" customHeight="1">
      <c r="B22" s="74"/>
      <c r="C22" s="74"/>
      <c r="D22" s="74"/>
      <c r="E22" s="74"/>
      <c r="F22" s="74"/>
      <c r="G22" s="74"/>
      <c r="H22" s="74"/>
    </row>
    <row r="23" spans="2:8" ht="18.75" customHeight="1">
      <c r="B23" s="74"/>
      <c r="C23" s="74"/>
      <c r="D23" s="74"/>
      <c r="E23" s="74"/>
      <c r="F23" s="74"/>
      <c r="G23" s="74"/>
      <c r="H23" s="74"/>
    </row>
    <row r="24" spans="2:8" ht="18.75" customHeight="1">
      <c r="B24" s="74"/>
      <c r="C24" s="74"/>
      <c r="D24" s="74"/>
      <c r="E24" s="74"/>
      <c r="F24" s="74"/>
      <c r="G24" s="74"/>
      <c r="H24" s="74"/>
    </row>
    <row r="25" spans="2:8" ht="18.75" customHeight="1">
      <c r="B25" s="74"/>
      <c r="C25" s="74"/>
      <c r="D25" s="74"/>
      <c r="E25" s="74"/>
      <c r="F25" s="74"/>
      <c r="G25" s="74"/>
      <c r="H25" s="74"/>
    </row>
    <row r="26" spans="2:8" ht="18.75" customHeight="1">
      <c r="B26" s="75"/>
      <c r="C26" s="75"/>
      <c r="D26" s="75"/>
      <c r="E26" s="75"/>
      <c r="F26" s="75"/>
      <c r="G26" s="75"/>
      <c r="H26" s="75"/>
    </row>
    <row r="27" spans="2:8" ht="5.25" customHeight="1">
      <c r="B27" s="100"/>
      <c r="C27" s="100"/>
      <c r="D27" s="100"/>
      <c r="E27" s="100"/>
      <c r="F27" s="100"/>
      <c r="G27" s="100"/>
      <c r="H27" s="100"/>
    </row>
    <row r="28" ht="13.5" customHeight="1"/>
    <row r="29" spans="2:8" ht="27" customHeight="1">
      <c r="B29" s="78" t="s">
        <v>49</v>
      </c>
      <c r="C29" s="78" t="s">
        <v>50</v>
      </c>
      <c r="D29" s="79" t="s">
        <v>51</v>
      </c>
      <c r="E29" s="80" t="s">
        <v>40</v>
      </c>
      <c r="F29" s="80" t="s">
        <v>52</v>
      </c>
      <c r="G29" s="80" t="s">
        <v>43</v>
      </c>
      <c r="H29" s="80" t="s">
        <v>53</v>
      </c>
    </row>
    <row r="30" spans="2:8" ht="79.5" customHeight="1">
      <c r="B30" s="81"/>
      <c r="C30" s="101" t="str">
        <f>GrandMèrePaternelle</f>
        <v>Nom de la grand-mère paternelle</v>
      </c>
      <c r="D30" s="83" t="s">
        <v>54</v>
      </c>
      <c r="E30" s="83" t="str">
        <f>IF(NaissanceGrandMèrePaternelle&lt;&gt;0,NaissanceGrandMèrePaternelle,"")</f>
        <v>XX/XX/XX</v>
      </c>
      <c r="F30" s="85" t="str">
        <f>IF(LieuNaissanceGrandMèrePaternelle&lt;&gt;0,LieuNaissanceGrandMèrePaternelle,"")</f>
        <v>Ville</v>
      </c>
      <c r="G30" s="83" t="str">
        <f>IF(DécèsGrandMèrePaternelle&lt;&gt;0,DécèsGrandMèrePaternelle,"")</f>
        <v>XX/XX/XX</v>
      </c>
      <c r="H30" s="105" t="str">
        <f>IF(LieuDécèsGrandMèrePaternelle&lt;&gt;0,LieuDécèsGrandMèrePaternelle,"")</f>
        <v>Ville</v>
      </c>
    </row>
    <row r="31" spans="2:8" ht="79.5" customHeight="1">
      <c r="B31" s="81"/>
      <c r="C31" s="82" t="str">
        <f>GrandMèrePaternelle</f>
        <v>Nom de la grand-mère paternelle</v>
      </c>
      <c r="D31" s="83"/>
      <c r="E31" s="84"/>
      <c r="F31" s="85"/>
      <c r="G31" s="84"/>
      <c r="H31" s="105"/>
    </row>
    <row r="32" spans="2:8" ht="79.5" customHeight="1">
      <c r="B32" s="81"/>
      <c r="C32" s="82" t="str">
        <f>GrandMèrePaternelle</f>
        <v>Nom de la grand-mère paternelle</v>
      </c>
      <c r="D32" s="83"/>
      <c r="E32" s="84"/>
      <c r="F32" s="85"/>
      <c r="G32" s="84"/>
      <c r="H32" s="105"/>
    </row>
    <row r="33" spans="2:8" ht="78.75" customHeight="1">
      <c r="B33" s="113"/>
      <c r="C33" s="82" t="str">
        <f>GrandMèrePaternelle</f>
        <v>Nom de la grand-mère paternelle</v>
      </c>
      <c r="D33" s="83"/>
      <c r="E33" s="84"/>
      <c r="F33" s="85"/>
      <c r="G33" s="84"/>
      <c r="H33" s="105"/>
    </row>
    <row r="34" spans="2:8" ht="78.75" customHeight="1">
      <c r="B34" s="113"/>
      <c r="C34" s="82" t="str">
        <f>GrandMèrePaternelle</f>
        <v>Nom de la grand-mère paternelle</v>
      </c>
      <c r="D34" s="83"/>
      <c r="E34" s="84"/>
      <c r="F34" s="85"/>
      <c r="G34" s="84"/>
      <c r="H34" s="105"/>
    </row>
    <row r="35" spans="2:8" ht="78.75" customHeight="1">
      <c r="B35" s="113"/>
      <c r="C35" s="82" t="str">
        <f>GrandMèrePaternelle</f>
        <v>Nom de la grand-mère paternelle</v>
      </c>
      <c r="D35" s="83"/>
      <c r="E35" s="84"/>
      <c r="F35" s="85"/>
      <c r="G35" s="84"/>
      <c r="H35" s="105"/>
    </row>
  </sheetData>
  <sheetProtection selectLockedCells="1" selectUnlockedCells="1"/>
  <mergeCells count="21">
    <mergeCell ref="B10:D10"/>
    <mergeCell ref="F10:H10"/>
    <mergeCell ref="C11:D11"/>
    <mergeCell ref="G11:H11"/>
    <mergeCell ref="C12:D12"/>
    <mergeCell ref="G12:H12"/>
    <mergeCell ref="C13:D13"/>
    <mergeCell ref="G13:H13"/>
    <mergeCell ref="C14:D14"/>
    <mergeCell ref="C15:D15"/>
    <mergeCell ref="G15:H15"/>
    <mergeCell ref="C16:D16"/>
    <mergeCell ref="G16:H16"/>
    <mergeCell ref="D19:E19"/>
    <mergeCell ref="F19:H19"/>
    <mergeCell ref="B22:H22"/>
    <mergeCell ref="B23:H23"/>
    <mergeCell ref="B24:H24"/>
    <mergeCell ref="B25:H25"/>
    <mergeCell ref="B26:H26"/>
    <mergeCell ref="B27:H27"/>
  </mergeCells>
  <printOptions horizontalCentered="1"/>
  <pageMargins left="0.43333333333333335" right="0.43333333333333335" top="0.5118055555555555" bottom="0.5118055555555555" header="0.5118055555555555" footer="0.5118055555555555"/>
  <pageSetup fitToHeight="0" fitToWidth="1" horizontalDpi="300" verticalDpi="300" orientation="portrait" paperSize="9"/>
  <drawing r:id="rId1"/>
  <picture r:id="rId2"/>
</worksheet>
</file>

<file path=xl/worksheets/sheet8.xml><?xml version="1.0" encoding="utf-8"?>
<worksheet xmlns="http://schemas.openxmlformats.org/spreadsheetml/2006/main" xmlns:r="http://schemas.openxmlformats.org/officeDocument/2006/relationships">
  <sheetPr codeName="Feuil7">
    <tabColor indexed="25"/>
    <pageSetUpPr fitToPage="1"/>
  </sheetPr>
  <dimension ref="A1:I35"/>
  <sheetViews>
    <sheetView showGridLines="0" zoomScale="90" zoomScaleNormal="90" workbookViewId="0" topLeftCell="A22">
      <selection activeCell="B27" sqref="B27"/>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7.87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3"/>
      <c r="B1" s="35" t="str">
        <f>NomArbre</f>
        <v>Nom et prénom</v>
      </c>
      <c r="C1" s="36"/>
      <c r="D1" s="36"/>
      <c r="E1" s="3"/>
      <c r="F1" s="3"/>
      <c r="G1" s="3"/>
      <c r="H1" s="3"/>
      <c r="I1" s="3"/>
    </row>
    <row r="2" spans="1:9" ht="57" customHeight="1">
      <c r="A2" s="3"/>
      <c r="B2" s="37" t="s">
        <v>1</v>
      </c>
      <c r="C2" s="38"/>
      <c r="D2" s="38"/>
      <c r="E2" s="91"/>
      <c r="F2" s="91"/>
      <c r="G2" s="91"/>
      <c r="H2" s="91"/>
      <c r="I2" s="92"/>
    </row>
    <row r="3" spans="1:9" ht="14.25" customHeight="1">
      <c r="A3" s="3"/>
      <c r="B3" s="3"/>
      <c r="C3" s="3"/>
      <c r="D3" s="3"/>
      <c r="E3" s="3"/>
      <c r="F3" s="3"/>
      <c r="G3" s="3"/>
      <c r="H3" s="3"/>
      <c r="I3" s="3"/>
    </row>
    <row r="4" spans="1:9" ht="15" customHeight="1">
      <c r="A4" s="3"/>
      <c r="B4" s="3"/>
      <c r="C4" s="3"/>
      <c r="D4" s="3"/>
      <c r="E4" s="3"/>
      <c r="F4" s="3"/>
      <c r="G4" s="3"/>
      <c r="H4" s="3"/>
      <c r="I4" s="3"/>
    </row>
    <row r="5" spans="1:9" ht="20.25" customHeight="1">
      <c r="A5" s="3"/>
      <c r="B5" s="42" t="s">
        <v>36</v>
      </c>
      <c r="C5" s="3"/>
      <c r="D5" s="3"/>
      <c r="E5" s="3"/>
      <c r="F5" s="42" t="s">
        <v>37</v>
      </c>
      <c r="G5" s="3"/>
      <c r="H5" s="3"/>
      <c r="I5" s="3"/>
    </row>
    <row r="6" spans="1:9" ht="15.75" customHeight="1">
      <c r="A6" s="3"/>
      <c r="B6" s="3"/>
      <c r="C6" s="3"/>
      <c r="D6" s="3"/>
      <c r="E6" s="3"/>
      <c r="F6" s="3"/>
      <c r="G6" s="3"/>
      <c r="H6" s="3"/>
      <c r="I6" s="3"/>
    </row>
    <row r="7" spans="1:9" ht="15.75" customHeight="1">
      <c r="A7" s="3"/>
      <c r="B7" s="3"/>
      <c r="C7" s="3"/>
      <c r="D7" s="3"/>
      <c r="E7" s="3"/>
      <c r="F7" s="3"/>
      <c r="G7" s="3"/>
      <c r="H7" s="3"/>
      <c r="I7" s="3"/>
    </row>
    <row r="8" spans="1:9" ht="15.75" customHeight="1">
      <c r="A8" s="3"/>
      <c r="B8" s="3"/>
      <c r="C8" s="3"/>
      <c r="D8" s="3"/>
      <c r="E8" s="3"/>
      <c r="F8" s="3"/>
      <c r="G8" s="3"/>
      <c r="H8" s="3"/>
      <c r="I8" s="3"/>
    </row>
    <row r="9" spans="1:9" ht="15" customHeight="1">
      <c r="A9" s="3"/>
      <c r="B9" s="3"/>
      <c r="C9" s="3"/>
      <c r="D9" s="3"/>
      <c r="E9" s="3"/>
      <c r="F9" s="3"/>
      <c r="G9" s="3"/>
      <c r="H9" s="3"/>
      <c r="I9" s="3"/>
    </row>
    <row r="10" spans="2:8" ht="42" customHeight="1">
      <c r="B10" s="108" t="str">
        <f>"Père : "&amp;ArrièreGrandPèreMaternel1</f>
        <v>Père : Arrière-grand-père maternel 1</v>
      </c>
      <c r="C10" s="108"/>
      <c r="D10" s="108"/>
      <c r="F10" s="108" t="str">
        <f>"Mère : "&amp;ArrièreGrandMèreMaternelle1</f>
        <v>Mère : Arrière-grand-mère maternelle 1</v>
      </c>
      <c r="G10" s="108"/>
      <c r="H10" s="108"/>
    </row>
    <row r="11" spans="2:8" ht="20.25" customHeight="1">
      <c r="B11" s="48"/>
      <c r="C11" s="49" t="s">
        <v>40</v>
      </c>
      <c r="D11" s="49"/>
      <c r="F11" s="48"/>
      <c r="G11" s="50" t="s">
        <v>40</v>
      </c>
      <c r="H11" s="50"/>
    </row>
    <row r="12" spans="2:8" ht="20.25" customHeight="1">
      <c r="B12" s="48"/>
      <c r="C12" s="57"/>
      <c r="D12" s="57"/>
      <c r="F12" s="52"/>
      <c r="G12" s="57"/>
      <c r="H12" s="57"/>
    </row>
    <row r="13" spans="2:8" ht="20.25" customHeight="1">
      <c r="B13" s="48"/>
      <c r="C13" s="53"/>
      <c r="D13" s="53"/>
      <c r="F13" s="52"/>
      <c r="G13" s="53"/>
      <c r="H13" s="53"/>
    </row>
    <row r="14" spans="2:8" ht="18" customHeight="1">
      <c r="B14" s="48"/>
      <c r="C14" s="49" t="s">
        <v>43</v>
      </c>
      <c r="D14" s="49"/>
      <c r="F14" s="52"/>
      <c r="G14" s="54" t="s">
        <v>43</v>
      </c>
      <c r="H14" s="55"/>
    </row>
    <row r="15" spans="2:8" ht="20.25" customHeight="1">
      <c r="B15" s="48"/>
      <c r="C15" s="56"/>
      <c r="D15" s="56"/>
      <c r="F15" s="48"/>
      <c r="G15" s="57"/>
      <c r="H15" s="57"/>
    </row>
    <row r="16" spans="2:8" ht="20.25" customHeight="1">
      <c r="B16" s="48"/>
      <c r="C16" s="58"/>
      <c r="D16" s="58"/>
      <c r="F16" s="48"/>
      <c r="G16" s="58"/>
      <c r="H16" s="58"/>
    </row>
    <row r="17" spans="2:8" ht="20.25" customHeight="1">
      <c r="B17" s="61"/>
      <c r="C17" s="95" t="s">
        <v>44</v>
      </c>
      <c r="D17" s="96"/>
      <c r="F17" s="61"/>
      <c r="G17" s="95" t="s">
        <v>44</v>
      </c>
      <c r="H17" s="96"/>
    </row>
    <row r="18" spans="2:8" s="3" customFormat="1" ht="9" customHeight="1">
      <c r="B18" s="111"/>
      <c r="C18" s="112"/>
      <c r="D18" s="111"/>
      <c r="F18" s="111"/>
      <c r="G18" s="112"/>
      <c r="H18" s="112"/>
    </row>
    <row r="19" spans="1:9" ht="18" customHeight="1">
      <c r="A19" s="3"/>
      <c r="B19" s="67"/>
      <c r="C19" s="68" t="s">
        <v>46</v>
      </c>
      <c r="D19" s="109"/>
      <c r="E19" s="109"/>
      <c r="F19" s="70"/>
      <c r="G19" s="70"/>
      <c r="H19" s="70"/>
      <c r="I19" s="3"/>
    </row>
    <row r="20" s="3" customFormat="1" ht="9" customHeight="1"/>
    <row r="21" spans="2:8" ht="27" customHeight="1">
      <c r="B21" s="71" t="s">
        <v>47</v>
      </c>
      <c r="C21" s="72"/>
      <c r="D21" s="72"/>
      <c r="E21" s="72"/>
      <c r="F21" s="72"/>
      <c r="G21" s="72"/>
      <c r="H21" s="73"/>
    </row>
    <row r="22" spans="2:8" ht="18.75" customHeight="1">
      <c r="B22" s="74"/>
      <c r="C22" s="74"/>
      <c r="D22" s="74"/>
      <c r="E22" s="74"/>
      <c r="F22" s="74"/>
      <c r="G22" s="74"/>
      <c r="H22" s="74"/>
    </row>
    <row r="23" spans="2:8" ht="18.75" customHeight="1">
      <c r="B23" s="74"/>
      <c r="C23" s="74"/>
      <c r="D23" s="74"/>
      <c r="E23" s="74"/>
      <c r="F23" s="74"/>
      <c r="G23" s="74"/>
      <c r="H23" s="74"/>
    </row>
    <row r="24" spans="2:8" ht="18.75" customHeight="1">
      <c r="B24" s="74"/>
      <c r="C24" s="74"/>
      <c r="D24" s="74"/>
      <c r="E24" s="74"/>
      <c r="F24" s="74"/>
      <c r="G24" s="74"/>
      <c r="H24" s="74"/>
    </row>
    <row r="25" spans="2:8" ht="18.75" customHeight="1">
      <c r="B25" s="74"/>
      <c r="C25" s="74"/>
      <c r="D25" s="74"/>
      <c r="E25" s="74"/>
      <c r="F25" s="74"/>
      <c r="G25" s="74"/>
      <c r="H25" s="74"/>
    </row>
    <row r="26" spans="2:8" ht="18.75" customHeight="1">
      <c r="B26" s="75"/>
      <c r="C26" s="75"/>
      <c r="D26" s="75"/>
      <c r="E26" s="75"/>
      <c r="F26" s="75"/>
      <c r="G26" s="75"/>
      <c r="H26" s="75"/>
    </row>
    <row r="27" spans="2:8" ht="5.25" customHeight="1">
      <c r="B27" s="100"/>
      <c r="C27" s="100"/>
      <c r="D27" s="100"/>
      <c r="E27" s="100"/>
      <c r="F27" s="100"/>
      <c r="G27" s="100"/>
      <c r="H27" s="100"/>
    </row>
    <row r="28" ht="13.5" customHeight="1"/>
    <row r="29" spans="2:8" ht="27" customHeight="1">
      <c r="B29" s="78" t="s">
        <v>49</v>
      </c>
      <c r="C29" s="78" t="s">
        <v>50</v>
      </c>
      <c r="D29" s="79" t="s">
        <v>51</v>
      </c>
      <c r="E29" s="80" t="s">
        <v>40</v>
      </c>
      <c r="F29" s="80" t="s">
        <v>52</v>
      </c>
      <c r="G29" s="80" t="s">
        <v>43</v>
      </c>
      <c r="H29" s="80" t="s">
        <v>53</v>
      </c>
    </row>
    <row r="30" spans="2:8" ht="79.5" customHeight="1">
      <c r="B30" s="81"/>
      <c r="C30" s="101" t="str">
        <f>GrandPèreMaternel</f>
        <v>Nom du grand-père maternel</v>
      </c>
      <c r="D30" s="83" t="s">
        <v>56</v>
      </c>
      <c r="E30" s="83" t="str">
        <f>IF(NaissanceGrandPèreMaternel&lt;&gt;0,NaissanceGrandPèreMaternel,"")</f>
        <v>XX/XX/XX</v>
      </c>
      <c r="F30" s="85" t="str">
        <f>IF(LieuNaissanceGrandPèreMaternel&lt;&gt;0,LieuNaissanceGrandPèreMaternel,"")</f>
        <v>Ville</v>
      </c>
      <c r="G30" s="83" t="str">
        <f>IF(DécèsGrandPèreMaternel&lt;&gt;0,DécèsGrandPèreMaternel,"")</f>
        <v>XX/XX/XX</v>
      </c>
      <c r="H30" s="105" t="str">
        <f>IF(LieuDécèsGrandPèreMaternel&lt;&gt;0,LieuDécèsGrandPèreMaternel,"")</f>
        <v>Ville</v>
      </c>
    </row>
    <row r="31" spans="2:8" ht="79.5" customHeight="1">
      <c r="B31" s="81"/>
      <c r="C31" s="82" t="str">
        <f>GrandPèreMaternel</f>
        <v>Nom du grand-père maternel</v>
      </c>
      <c r="D31" s="83"/>
      <c r="E31" s="84"/>
      <c r="F31" s="85"/>
      <c r="G31" s="84"/>
      <c r="H31" s="105"/>
    </row>
    <row r="32" spans="2:8" ht="79.5" customHeight="1">
      <c r="B32" s="81"/>
      <c r="C32" s="82" t="str">
        <f>GrandPèreMaternel</f>
        <v>Nom du grand-père maternel</v>
      </c>
      <c r="D32" s="83"/>
      <c r="E32" s="84"/>
      <c r="F32" s="85"/>
      <c r="G32" s="84"/>
      <c r="H32" s="105"/>
    </row>
    <row r="33" spans="2:8" ht="78.75" customHeight="1">
      <c r="B33" s="113"/>
      <c r="C33" s="82" t="str">
        <f>GrandPèreMaternel</f>
        <v>Nom du grand-père maternel</v>
      </c>
      <c r="D33" s="83"/>
      <c r="E33" s="84"/>
      <c r="F33" s="85"/>
      <c r="G33" s="84"/>
      <c r="H33" s="105"/>
    </row>
    <row r="34" spans="2:8" ht="78.75" customHeight="1">
      <c r="B34" s="113"/>
      <c r="C34" s="82" t="str">
        <f>GrandPèreMaternel</f>
        <v>Nom du grand-père maternel</v>
      </c>
      <c r="D34" s="83"/>
      <c r="E34" s="84"/>
      <c r="F34" s="85"/>
      <c r="G34" s="84"/>
      <c r="H34" s="105"/>
    </row>
    <row r="35" spans="2:8" ht="78.75" customHeight="1">
      <c r="B35" s="113"/>
      <c r="C35" s="82" t="str">
        <f>GrandPèreMaternel</f>
        <v>Nom du grand-père maternel</v>
      </c>
      <c r="D35" s="83"/>
      <c r="E35" s="84"/>
      <c r="F35" s="85"/>
      <c r="G35" s="84"/>
      <c r="H35" s="105"/>
    </row>
  </sheetData>
  <sheetProtection selectLockedCells="1" selectUnlockedCells="1"/>
  <mergeCells count="21">
    <mergeCell ref="B10:D10"/>
    <mergeCell ref="F10:H10"/>
    <mergeCell ref="C11:D11"/>
    <mergeCell ref="G11:H11"/>
    <mergeCell ref="C12:D12"/>
    <mergeCell ref="G12:H12"/>
    <mergeCell ref="C13:D13"/>
    <mergeCell ref="G13:H13"/>
    <mergeCell ref="C14:D14"/>
    <mergeCell ref="C15:D15"/>
    <mergeCell ref="G15:H15"/>
    <mergeCell ref="C16:D16"/>
    <mergeCell ref="G16:H16"/>
    <mergeCell ref="D19:E19"/>
    <mergeCell ref="F19:H19"/>
    <mergeCell ref="B22:H22"/>
    <mergeCell ref="B23:H23"/>
    <mergeCell ref="B24:H24"/>
    <mergeCell ref="B25:H25"/>
    <mergeCell ref="B26:H26"/>
    <mergeCell ref="B27:H27"/>
  </mergeCells>
  <printOptions horizontalCentered="1"/>
  <pageMargins left="0.43333333333333335" right="0.43333333333333335" top="0.5118055555555555" bottom="0.5118055555555555" header="0.5118055555555555" footer="0.5118055555555555"/>
  <pageSetup fitToHeight="0" fitToWidth="1" horizontalDpi="300" verticalDpi="300" orientation="portrait" paperSize="9"/>
  <drawing r:id="rId1"/>
  <picture r:id="rId2"/>
</worksheet>
</file>

<file path=xl/worksheets/sheet9.xml><?xml version="1.0" encoding="utf-8"?>
<worksheet xmlns="http://schemas.openxmlformats.org/spreadsheetml/2006/main" xmlns:r="http://schemas.openxmlformats.org/officeDocument/2006/relationships">
  <sheetPr codeName="Feuil8">
    <tabColor indexed="25"/>
    <pageSetUpPr fitToPage="1"/>
  </sheetPr>
  <dimension ref="A1:I35"/>
  <sheetViews>
    <sheetView showGridLines="0" zoomScale="90" zoomScaleNormal="90" workbookViewId="0" topLeftCell="A36">
      <selection activeCell="F30" sqref="F30"/>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7.87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3"/>
      <c r="B1" s="35" t="str">
        <f>NomArbre</f>
        <v>Nom et prénom</v>
      </c>
      <c r="C1" s="36"/>
      <c r="D1" s="36"/>
      <c r="E1" s="3"/>
      <c r="F1" s="3"/>
      <c r="G1" s="3"/>
      <c r="H1" s="3"/>
      <c r="I1" s="3"/>
    </row>
    <row r="2" spans="1:9" ht="57" customHeight="1">
      <c r="A2" s="3"/>
      <c r="B2" s="37" t="s">
        <v>1</v>
      </c>
      <c r="C2" s="38"/>
      <c r="D2" s="38"/>
      <c r="E2" s="91"/>
      <c r="F2" s="91"/>
      <c r="G2" s="91"/>
      <c r="H2" s="91"/>
      <c r="I2" s="92"/>
    </row>
    <row r="3" spans="1:9" ht="14.25" customHeight="1">
      <c r="A3" s="3"/>
      <c r="B3" s="3"/>
      <c r="C3" s="3"/>
      <c r="D3" s="3"/>
      <c r="E3" s="3"/>
      <c r="F3" s="3"/>
      <c r="G3" s="3"/>
      <c r="H3" s="3"/>
      <c r="I3" s="3"/>
    </row>
    <row r="4" spans="1:9" ht="15" customHeight="1">
      <c r="A4" s="3"/>
      <c r="B4" s="3"/>
      <c r="C4" s="3"/>
      <c r="D4" s="3"/>
      <c r="E4" s="3"/>
      <c r="F4" s="3"/>
      <c r="G4" s="3"/>
      <c r="H4" s="3"/>
      <c r="I4" s="3"/>
    </row>
    <row r="5" spans="1:9" ht="20.25" customHeight="1">
      <c r="A5" s="3"/>
      <c r="B5" s="42" t="s">
        <v>36</v>
      </c>
      <c r="C5" s="3"/>
      <c r="D5" s="3"/>
      <c r="E5" s="3"/>
      <c r="F5" s="42" t="s">
        <v>37</v>
      </c>
      <c r="G5" s="3"/>
      <c r="H5" s="3"/>
      <c r="I5" s="3"/>
    </row>
    <row r="6" spans="1:9" ht="15.75" customHeight="1">
      <c r="A6" s="3"/>
      <c r="B6" s="3"/>
      <c r="C6" s="3"/>
      <c r="D6" s="3"/>
      <c r="E6" s="3"/>
      <c r="F6" s="3"/>
      <c r="G6" s="3"/>
      <c r="H6" s="3"/>
      <c r="I6" s="3"/>
    </row>
    <row r="7" spans="1:9" ht="15.75" customHeight="1">
      <c r="A7" s="3"/>
      <c r="B7" s="3"/>
      <c r="C7" s="3"/>
      <c r="D7" s="3"/>
      <c r="E7" s="3"/>
      <c r="F7" s="3"/>
      <c r="G7" s="3"/>
      <c r="H7" s="3"/>
      <c r="I7" s="3"/>
    </row>
    <row r="8" spans="1:9" ht="15.75" customHeight="1">
      <c r="A8" s="3"/>
      <c r="B8" s="3"/>
      <c r="C8" s="3"/>
      <c r="D8" s="3"/>
      <c r="E8" s="3"/>
      <c r="F8" s="3"/>
      <c r="G8" s="3"/>
      <c r="H8" s="3"/>
      <c r="I8" s="3"/>
    </row>
    <row r="9" spans="1:9" ht="15" customHeight="1">
      <c r="A9" s="3"/>
      <c r="B9" s="3"/>
      <c r="C9" s="3"/>
      <c r="D9" s="3"/>
      <c r="E9" s="3"/>
      <c r="F9" s="3"/>
      <c r="G9" s="3"/>
      <c r="H9" s="3"/>
      <c r="I9" s="3"/>
    </row>
    <row r="10" spans="2:8" ht="42" customHeight="1">
      <c r="B10" s="108" t="str">
        <f>"Père : "&amp;ArrièreGrandPèreMaternel2</f>
        <v>Père : Arrière-grand-père maternel 2</v>
      </c>
      <c r="C10" s="108"/>
      <c r="D10" s="108"/>
      <c r="F10" s="108" t="str">
        <f>"Mère : "&amp;ArrièreGrandMèreMaternelle2</f>
        <v>Mère : Arrière-grand-mère maternelle 2</v>
      </c>
      <c r="G10" s="108"/>
      <c r="H10" s="108"/>
    </row>
    <row r="11" spans="2:8" ht="20.25" customHeight="1">
      <c r="B11" s="48"/>
      <c r="C11" s="49" t="s">
        <v>40</v>
      </c>
      <c r="D11" s="49"/>
      <c r="F11" s="48"/>
      <c r="G11" s="50" t="s">
        <v>40</v>
      </c>
      <c r="H11" s="50"/>
    </row>
    <row r="12" spans="2:8" ht="20.25" customHeight="1">
      <c r="B12" s="48"/>
      <c r="C12" s="57"/>
      <c r="D12" s="57"/>
      <c r="F12" s="52"/>
      <c r="G12" s="57"/>
      <c r="H12" s="57"/>
    </row>
    <row r="13" spans="2:8" ht="20.25" customHeight="1">
      <c r="B13" s="48"/>
      <c r="C13" s="53"/>
      <c r="D13" s="53"/>
      <c r="F13" s="52"/>
      <c r="G13" s="53"/>
      <c r="H13" s="53"/>
    </row>
    <row r="14" spans="2:8" ht="18" customHeight="1">
      <c r="B14" s="48"/>
      <c r="C14" s="49" t="s">
        <v>43</v>
      </c>
      <c r="D14" s="49"/>
      <c r="F14" s="52"/>
      <c r="G14" s="54" t="s">
        <v>43</v>
      </c>
      <c r="H14" s="55"/>
    </row>
    <row r="15" spans="2:8" ht="20.25" customHeight="1">
      <c r="B15" s="48"/>
      <c r="C15" s="56"/>
      <c r="D15" s="56"/>
      <c r="F15" s="48"/>
      <c r="G15" s="57"/>
      <c r="H15" s="57"/>
    </row>
    <row r="16" spans="2:8" ht="20.25" customHeight="1">
      <c r="B16" s="48"/>
      <c r="C16" s="58"/>
      <c r="D16" s="58"/>
      <c r="F16" s="48"/>
      <c r="G16" s="58"/>
      <c r="H16" s="58"/>
    </row>
    <row r="17" spans="2:8" ht="20.25" customHeight="1">
      <c r="B17" s="61"/>
      <c r="C17" s="95" t="s">
        <v>44</v>
      </c>
      <c r="D17" s="96"/>
      <c r="F17" s="61"/>
      <c r="G17" s="95" t="s">
        <v>44</v>
      </c>
      <c r="H17" s="96"/>
    </row>
    <row r="18" spans="2:8" ht="9" customHeight="1">
      <c r="B18" s="111"/>
      <c r="C18" s="112"/>
      <c r="D18" s="111"/>
      <c r="E18" s="3"/>
      <c r="F18" s="111"/>
      <c r="G18" s="112"/>
      <c r="H18" s="112"/>
    </row>
    <row r="19" spans="1:9" ht="18" customHeight="1">
      <c r="A19" s="3"/>
      <c r="B19" s="67"/>
      <c r="C19" s="68" t="s">
        <v>46</v>
      </c>
      <c r="D19" s="109"/>
      <c r="E19" s="109"/>
      <c r="F19" s="70"/>
      <c r="G19" s="70"/>
      <c r="H19" s="70"/>
      <c r="I19" s="3"/>
    </row>
    <row r="20" spans="2:8" ht="9" customHeight="1">
      <c r="B20" s="3"/>
      <c r="C20" s="3"/>
      <c r="D20" s="3"/>
      <c r="E20" s="3"/>
      <c r="F20" s="3"/>
      <c r="G20" s="3"/>
      <c r="H20" s="3"/>
    </row>
    <row r="21" spans="2:8" ht="27" customHeight="1">
      <c r="B21" s="71" t="s">
        <v>47</v>
      </c>
      <c r="C21" s="72"/>
      <c r="D21" s="72"/>
      <c r="E21" s="72"/>
      <c r="F21" s="72"/>
      <c r="G21" s="72"/>
      <c r="H21" s="73"/>
    </row>
    <row r="22" spans="2:8" ht="18.75" customHeight="1">
      <c r="B22" s="74"/>
      <c r="C22" s="74"/>
      <c r="D22" s="74"/>
      <c r="E22" s="74"/>
      <c r="F22" s="74"/>
      <c r="G22" s="74"/>
      <c r="H22" s="74"/>
    </row>
    <row r="23" spans="2:8" ht="18.75" customHeight="1">
      <c r="B23" s="74"/>
      <c r="C23" s="74"/>
      <c r="D23" s="74"/>
      <c r="E23" s="74"/>
      <c r="F23" s="74"/>
      <c r="G23" s="74"/>
      <c r="H23" s="74"/>
    </row>
    <row r="24" spans="2:8" ht="18.75" customHeight="1">
      <c r="B24" s="74"/>
      <c r="C24" s="74"/>
      <c r="D24" s="74"/>
      <c r="E24" s="74"/>
      <c r="F24" s="74"/>
      <c r="G24" s="74"/>
      <c r="H24" s="74"/>
    </row>
    <row r="25" spans="2:8" ht="18.75" customHeight="1">
      <c r="B25" s="74"/>
      <c r="C25" s="74"/>
      <c r="D25" s="74"/>
      <c r="E25" s="74"/>
      <c r="F25" s="74"/>
      <c r="G25" s="74"/>
      <c r="H25" s="74"/>
    </row>
    <row r="26" spans="2:8" ht="18.75" customHeight="1">
      <c r="B26" s="75"/>
      <c r="C26" s="75"/>
      <c r="D26" s="75"/>
      <c r="E26" s="75"/>
      <c r="F26" s="75"/>
      <c r="G26" s="75"/>
      <c r="H26" s="75"/>
    </row>
    <row r="27" spans="2:8" ht="5.25" customHeight="1">
      <c r="B27" s="100"/>
      <c r="C27" s="100"/>
      <c r="D27" s="100"/>
      <c r="E27" s="100"/>
      <c r="F27" s="100"/>
      <c r="G27" s="100"/>
      <c r="H27" s="100"/>
    </row>
    <row r="28" ht="13.5" customHeight="1"/>
    <row r="29" spans="2:8" ht="27" customHeight="1">
      <c r="B29" s="78" t="s">
        <v>49</v>
      </c>
      <c r="C29" s="78" t="s">
        <v>50</v>
      </c>
      <c r="D29" s="79" t="s">
        <v>51</v>
      </c>
      <c r="E29" s="80" t="s">
        <v>40</v>
      </c>
      <c r="F29" s="80" t="s">
        <v>52</v>
      </c>
      <c r="G29" s="80" t="s">
        <v>43</v>
      </c>
      <c r="H29" s="80" t="s">
        <v>53</v>
      </c>
    </row>
    <row r="30" spans="2:8" ht="79.5" customHeight="1">
      <c r="B30" s="81"/>
      <c r="C30" s="101" t="str">
        <f>GrandMèreMaternelle</f>
        <v>Nom de la grand-mère maternelle</v>
      </c>
      <c r="D30" s="83" t="s">
        <v>54</v>
      </c>
      <c r="E30" s="83" t="str">
        <f>IF(NaissanceGrandMèreMaternelle&lt;&gt;0,NaissanceGrandMèreMaternelle,"")</f>
        <v>XX/XX/XX</v>
      </c>
      <c r="F30" s="85" t="str">
        <f>IF(LieuNaissanceGrandMèreMaternelle&lt;&gt;0,LieuNaissanceGrandMèreMaternelle,"")</f>
        <v>Ville</v>
      </c>
      <c r="G30" s="83">
        <f>IF(DécèsGrandMèreMaternelle&lt;&gt;0,DécèsGrandMèreMaternelle,"")</f>
      </c>
      <c r="H30" s="105">
        <f>IF(LieuDécèsGrandMèreMaternelle&lt;&gt;0,LieuDécèsGrandMèreMaternelle,"")</f>
      </c>
    </row>
    <row r="31" spans="2:8" ht="79.5" customHeight="1">
      <c r="B31" s="81"/>
      <c r="C31" s="82" t="str">
        <f>GrandMèreMaternelle</f>
        <v>Nom de la grand-mère maternelle</v>
      </c>
      <c r="D31" s="83"/>
      <c r="E31" s="84"/>
      <c r="F31" s="85"/>
      <c r="G31" s="84"/>
      <c r="H31" s="105"/>
    </row>
    <row r="32" spans="2:8" ht="79.5" customHeight="1">
      <c r="B32" s="81"/>
      <c r="C32" s="82" t="str">
        <f>GrandMèreMaternelle</f>
        <v>Nom de la grand-mère maternelle</v>
      </c>
      <c r="D32" s="83"/>
      <c r="E32" s="84"/>
      <c r="F32" s="85"/>
      <c r="G32" s="84"/>
      <c r="H32" s="105"/>
    </row>
    <row r="33" spans="2:8" ht="78.75" customHeight="1">
      <c r="B33" s="113"/>
      <c r="C33" s="82" t="str">
        <f>GrandMèreMaternelle</f>
        <v>Nom de la grand-mère maternelle</v>
      </c>
      <c r="D33" s="83"/>
      <c r="E33" s="84"/>
      <c r="F33" s="85"/>
      <c r="G33" s="84"/>
      <c r="H33" s="105"/>
    </row>
    <row r="34" spans="2:8" ht="78.75" customHeight="1">
      <c r="B34" s="113"/>
      <c r="C34" s="82" t="str">
        <f>GrandMèreMaternelle</f>
        <v>Nom de la grand-mère maternelle</v>
      </c>
      <c r="D34" s="83"/>
      <c r="E34" s="84"/>
      <c r="F34" s="85"/>
      <c r="G34" s="84"/>
      <c r="H34" s="105"/>
    </row>
    <row r="35" spans="2:8" ht="78.75" customHeight="1">
      <c r="B35" s="113"/>
      <c r="C35" s="82" t="str">
        <f>GrandMèreMaternelle</f>
        <v>Nom de la grand-mère maternelle</v>
      </c>
      <c r="D35" s="83"/>
      <c r="E35" s="84"/>
      <c r="F35" s="85"/>
      <c r="G35" s="84"/>
      <c r="H35" s="105"/>
    </row>
  </sheetData>
  <sheetProtection selectLockedCells="1" selectUnlockedCells="1"/>
  <mergeCells count="21">
    <mergeCell ref="B10:D10"/>
    <mergeCell ref="F10:H10"/>
    <mergeCell ref="C11:D11"/>
    <mergeCell ref="G11:H11"/>
    <mergeCell ref="C12:D12"/>
    <mergeCell ref="G12:H12"/>
    <mergeCell ref="C13:D13"/>
    <mergeCell ref="G13:H13"/>
    <mergeCell ref="C14:D14"/>
    <mergeCell ref="C15:D15"/>
    <mergeCell ref="G15:H15"/>
    <mergeCell ref="C16:D16"/>
    <mergeCell ref="G16:H16"/>
    <mergeCell ref="D19:E19"/>
    <mergeCell ref="F19:H19"/>
    <mergeCell ref="B22:H22"/>
    <mergeCell ref="B23:H23"/>
    <mergeCell ref="B24:H24"/>
    <mergeCell ref="B25:H25"/>
    <mergeCell ref="B26:H26"/>
    <mergeCell ref="B27:H27"/>
  </mergeCells>
  <printOptions horizontalCentered="1"/>
  <pageMargins left="0.43333333333333335" right="0.43333333333333335" top="0.5118055555555555" bottom="0.5118055555555555" header="0.5118055555555555" footer="0.5118055555555555"/>
  <pageSetup fitToHeight="0" fitToWidth="1" horizontalDpi="300" verticalDpi="300" orientation="portrait" paperSize="9"/>
  <drawing r:id="rId1"/>
  <picture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Célia Sinopoli</cp:lastModifiedBy>
  <cp:lastPrinted>2014-11-17T12:49:53Z</cp:lastPrinted>
  <dcterms:created xsi:type="dcterms:W3CDTF">2014-11-14T11:36:14Z</dcterms:created>
  <dcterms:modified xsi:type="dcterms:W3CDTF">2020-04-21T14:16:48Z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TC040142029991</vt:lpwstr>
  </property>
</Properties>
</file>